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K:\DYDAKTYKA\Dokumentacja\LiK - studia magisterskie\"/>
    </mc:Choice>
  </mc:AlternateContent>
  <xr:revisionPtr revIDLastSave="0" documentId="13_ncr:1_{5D488818-95EE-4026-A242-D780A56A3054}" xr6:coauthVersionLast="43" xr6:coauthVersionMax="43" xr10:uidLastSave="{00000000-0000-0000-0000-000000000000}"/>
  <workbookProtection lockWindows="1"/>
  <bookViews>
    <workbookView xWindow="-120" yWindow="-120" windowWidth="29040" windowHeight="15840" tabRatio="377" activeTab="1" xr2:uid="{00000000-000D-0000-FFFF-FFFF00000000}"/>
  </bookViews>
  <sheets>
    <sheet name="Przedmioty ogólne" sheetId="1" r:id="rId1"/>
    <sheet name="Obieralność 1" sheetId="2" r:id="rId2"/>
  </sheets>
  <calcPr calcId="191029"/>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B61" i="2" l="1"/>
  <c r="AB50" i="2"/>
  <c r="AB32" i="2"/>
  <c r="AB4" i="2" s="1"/>
  <c r="BH4" i="2" l="1"/>
  <c r="BG4" i="2"/>
  <c r="BF4" i="2"/>
  <c r="BI4" i="2" s="1"/>
  <c r="BD4" i="2"/>
  <c r="BC4" i="2"/>
  <c r="BB4" i="2"/>
  <c r="BA4" i="2"/>
  <c r="AZ4" i="2"/>
  <c r="AY4" i="2"/>
  <c r="BE4" i="2" s="1"/>
  <c r="AW4" i="2"/>
  <c r="AV4" i="2"/>
  <c r="AU4" i="2"/>
  <c r="AT4" i="2"/>
  <c r="AS4" i="2"/>
  <c r="AX4" i="2" s="1"/>
  <c r="AP4" i="2"/>
  <c r="AO4" i="2"/>
  <c r="AN4" i="2"/>
  <c r="AQ4" i="2" s="1"/>
  <c r="AL4" i="2"/>
  <c r="AK4" i="2"/>
  <c r="AM4" i="2" s="1"/>
  <c r="AJ4" i="2"/>
  <c r="AI4" i="2"/>
  <c r="AH4" i="2"/>
  <c r="AG4" i="2"/>
  <c r="AF4" i="2"/>
  <c r="AD4" i="2"/>
  <c r="AC4" i="2"/>
  <c r="Z4" i="2"/>
  <c r="Y4" i="2"/>
  <c r="U4" i="2"/>
  <c r="T4" i="2"/>
  <c r="S4" i="2"/>
  <c r="R4" i="2"/>
  <c r="V4" i="2" s="1"/>
  <c r="J4" i="2"/>
  <c r="I4" i="2"/>
  <c r="H4" i="2"/>
  <c r="G4" i="2"/>
  <c r="F4" i="2"/>
  <c r="AC4" i="1"/>
  <c r="AB4" i="1"/>
  <c r="AA4" i="1"/>
  <c r="Z4" i="1"/>
  <c r="Y4" i="1"/>
  <c r="W4" i="1"/>
  <c r="V4" i="1"/>
  <c r="T4" i="1"/>
  <c r="S4" i="1"/>
  <c r="R4" i="1"/>
  <c r="Q4" i="1"/>
  <c r="P4" i="1"/>
  <c r="O4" i="1"/>
  <c r="M4" i="1"/>
  <c r="L4" i="1"/>
  <c r="K4" i="1"/>
  <c r="H4" i="1"/>
  <c r="G4" i="1"/>
  <c r="F4" i="1"/>
  <c r="E46" i="2" l="1"/>
  <c r="E47" i="2"/>
  <c r="E48" i="2"/>
  <c r="BH61" i="2"/>
  <c r="BG61" i="2"/>
  <c r="BF61" i="2"/>
  <c r="BD61" i="2"/>
  <c r="BC61" i="2"/>
  <c r="BB61" i="2"/>
  <c r="BA61" i="2"/>
  <c r="AZ61" i="2"/>
  <c r="AY61" i="2"/>
  <c r="AW61" i="2"/>
  <c r="AV61" i="2"/>
  <c r="AU61" i="2"/>
  <c r="AT61" i="2"/>
  <c r="AS61" i="2"/>
  <c r="AP61" i="2"/>
  <c r="AO61" i="2"/>
  <c r="AN61" i="2"/>
  <c r="AL61" i="2"/>
  <c r="AK61" i="2"/>
  <c r="AJ61" i="2"/>
  <c r="AI61" i="2"/>
  <c r="AH61" i="2"/>
  <c r="AG61" i="2"/>
  <c r="AF61" i="2"/>
  <c r="AD61" i="2"/>
  <c r="AC61" i="2"/>
  <c r="AA61" i="2"/>
  <c r="Z61" i="2"/>
  <c r="Y61" i="2"/>
  <c r="V61" i="2"/>
  <c r="U61" i="2"/>
  <c r="T61" i="2"/>
  <c r="S61" i="2"/>
  <c r="R61" i="2"/>
  <c r="P61" i="2"/>
  <c r="O61" i="2"/>
  <c r="N61" i="2"/>
  <c r="M61" i="2"/>
  <c r="L61" i="2"/>
  <c r="W61" i="2"/>
  <c r="K61" i="2"/>
  <c r="I61" i="2"/>
  <c r="H61" i="2"/>
  <c r="G61" i="2"/>
  <c r="F61" i="2"/>
  <c r="BJ60" i="2"/>
  <c r="AR60" i="2"/>
  <c r="E60" i="2" s="1"/>
  <c r="W60" i="2"/>
  <c r="BJ59" i="2"/>
  <c r="AR59" i="2"/>
  <c r="E59" i="2" s="1"/>
  <c r="W59" i="2"/>
  <c r="BJ58" i="2"/>
  <c r="E58" i="2"/>
  <c r="AR58" i="2"/>
  <c r="W58" i="2"/>
  <c r="BJ57" i="2"/>
  <c r="AR57" i="2"/>
  <c r="E57" i="2" s="1"/>
  <c r="W57" i="2"/>
  <c r="BJ56" i="2"/>
  <c r="AR56" i="2"/>
  <c r="E56" i="2" s="1"/>
  <c r="W56" i="2"/>
  <c r="BJ55" i="2"/>
  <c r="AR55" i="2"/>
  <c r="E55" i="2" s="1"/>
  <c r="W55" i="2"/>
  <c r="BJ54" i="2"/>
  <c r="AR54" i="2"/>
  <c r="E54" i="2" s="1"/>
  <c r="W54" i="2"/>
  <c r="BJ53" i="2"/>
  <c r="AR53" i="2"/>
  <c r="E53" i="2" s="1"/>
  <c r="W53" i="2"/>
  <c r="BH50" i="2"/>
  <c r="BG50" i="2"/>
  <c r="BF50" i="2"/>
  <c r="BD50" i="2"/>
  <c r="BC50" i="2"/>
  <c r="BB50" i="2"/>
  <c r="BA50" i="2"/>
  <c r="AZ50" i="2"/>
  <c r="AY50" i="2"/>
  <c r="AW50" i="2"/>
  <c r="AV50" i="2"/>
  <c r="AU50" i="2"/>
  <c r="AT50" i="2"/>
  <c r="AS50" i="2"/>
  <c r="AP50" i="2"/>
  <c r="AO50" i="2"/>
  <c r="AN50" i="2"/>
  <c r="AL50" i="2"/>
  <c r="AK50" i="2"/>
  <c r="AJ50" i="2"/>
  <c r="AI50" i="2"/>
  <c r="AH50" i="2"/>
  <c r="AG50" i="2"/>
  <c r="AF50" i="2"/>
  <c r="AD50" i="2"/>
  <c r="AC50" i="2"/>
  <c r="AA50" i="2"/>
  <c r="Z50" i="2"/>
  <c r="Y50" i="2"/>
  <c r="U50" i="2"/>
  <c r="T50" i="2"/>
  <c r="S50" i="2"/>
  <c r="R50" i="2"/>
  <c r="P50" i="2"/>
  <c r="O50" i="2"/>
  <c r="N50" i="2"/>
  <c r="M50" i="2"/>
  <c r="L50" i="2"/>
  <c r="K50" i="2"/>
  <c r="I50" i="2"/>
  <c r="H50" i="2"/>
  <c r="G50" i="2"/>
  <c r="F50" i="2"/>
  <c r="BJ49" i="2"/>
  <c r="AR49" i="2"/>
  <c r="E49" i="2" s="1"/>
  <c r="W49" i="2"/>
  <c r="BJ48" i="2"/>
  <c r="AR48" i="2"/>
  <c r="W48" i="2"/>
  <c r="BJ47" i="2"/>
  <c r="AR47" i="2"/>
  <c r="W47" i="2"/>
  <c r="BJ46" i="2"/>
  <c r="AR46" i="2"/>
  <c r="W46" i="2"/>
  <c r="BJ45" i="2"/>
  <c r="AR45" i="2"/>
  <c r="E45" i="2" s="1"/>
  <c r="W45" i="2"/>
  <c r="BJ44" i="2"/>
  <c r="AR44" i="2"/>
  <c r="E44" i="2" s="1"/>
  <c r="W44" i="2"/>
  <c r="BJ43" i="2"/>
  <c r="AR43" i="2"/>
  <c r="E43" i="2" s="1"/>
  <c r="W43" i="2"/>
  <c r="BJ42" i="2"/>
  <c r="AR42" i="2"/>
  <c r="E42" i="2" s="1"/>
  <c r="W42" i="2"/>
  <c r="BJ41" i="2"/>
  <c r="AR41" i="2"/>
  <c r="E41" i="2" s="1"/>
  <c r="W41" i="2"/>
  <c r="BJ40" i="2"/>
  <c r="AR40" i="2"/>
  <c r="E40" i="2" s="1"/>
  <c r="W40" i="2"/>
  <c r="BJ39" i="2"/>
  <c r="AR39" i="2"/>
  <c r="E39" i="2" s="1"/>
  <c r="W39" i="2"/>
  <c r="BJ38" i="2"/>
  <c r="AR38" i="2"/>
  <c r="E38" i="2" s="1"/>
  <c r="W38" i="2"/>
  <c r="BJ37" i="2"/>
  <c r="AR37" i="2"/>
  <c r="E37" i="2" s="1"/>
  <c r="W37" i="2"/>
  <c r="BJ36" i="2"/>
  <c r="AR36" i="2"/>
  <c r="E36" i="2" s="1"/>
  <c r="W36" i="2"/>
  <c r="BJ35" i="2"/>
  <c r="AR35" i="2"/>
  <c r="E35" i="2" s="1"/>
  <c r="W35" i="2"/>
  <c r="BH32" i="2"/>
  <c r="BG32" i="2"/>
  <c r="BF32" i="2"/>
  <c r="BE32" i="2"/>
  <c r="BD32" i="2"/>
  <c r="BC32" i="2"/>
  <c r="BB32" i="2"/>
  <c r="BA32" i="2"/>
  <c r="AZ32" i="2"/>
  <c r="AY32" i="2"/>
  <c r="AW32" i="2"/>
  <c r="AV32" i="2"/>
  <c r="AU32" i="2"/>
  <c r="AT32" i="2"/>
  <c r="AS32" i="2"/>
  <c r="AP32" i="2"/>
  <c r="AO32" i="2"/>
  <c r="AN32" i="2"/>
  <c r="AM32" i="2"/>
  <c r="AL32" i="2"/>
  <c r="AK32" i="2"/>
  <c r="AJ32" i="2"/>
  <c r="AI32" i="2"/>
  <c r="AH32" i="2"/>
  <c r="AG32" i="2"/>
  <c r="AF32" i="2"/>
  <c r="AD32" i="2"/>
  <c r="AC32" i="2"/>
  <c r="AA32" i="2"/>
  <c r="AA4" i="2" s="1"/>
  <c r="AE4" i="2" s="1"/>
  <c r="Z32" i="2"/>
  <c r="Y32" i="2"/>
  <c r="U32" i="2"/>
  <c r="T32" i="2"/>
  <c r="S32" i="2"/>
  <c r="R32" i="2"/>
  <c r="P32" i="2"/>
  <c r="O32" i="2"/>
  <c r="N32" i="2"/>
  <c r="M32" i="2"/>
  <c r="L32" i="2"/>
  <c r="K32" i="2"/>
  <c r="I32" i="2"/>
  <c r="H32" i="2"/>
  <c r="G32" i="2"/>
  <c r="F32" i="2"/>
  <c r="BJ31" i="2"/>
  <c r="E31" i="2"/>
  <c r="AR31" i="2"/>
  <c r="W31" i="2"/>
  <c r="BJ30" i="2"/>
  <c r="E30" i="2"/>
  <c r="AR30" i="2"/>
  <c r="W30" i="2"/>
  <c r="BJ29" i="2"/>
  <c r="AR29" i="2"/>
  <c r="E29" i="2" s="1"/>
  <c r="W29" i="2"/>
  <c r="BJ28" i="2"/>
  <c r="AR28" i="2"/>
  <c r="E28" i="2" s="1"/>
  <c r="W28" i="2"/>
  <c r="BJ27" i="2"/>
  <c r="AR27" i="2"/>
  <c r="E27" i="2" s="1"/>
  <c r="W27" i="2"/>
  <c r="BJ26" i="2"/>
  <c r="AR26" i="2"/>
  <c r="E26" i="2" s="1"/>
  <c r="W26" i="2"/>
  <c r="BJ25" i="2"/>
  <c r="AR25" i="2"/>
  <c r="E25" i="2" s="1"/>
  <c r="W25" i="2"/>
  <c r="BJ24" i="2"/>
  <c r="E24" i="2"/>
  <c r="AR24" i="2"/>
  <c r="W24" i="2"/>
  <c r="BJ23" i="2"/>
  <c r="AR23" i="2"/>
  <c r="E23" i="2" s="1"/>
  <c r="W23" i="2"/>
  <c r="BJ22" i="2"/>
  <c r="AR22" i="2"/>
  <c r="E22" i="2" s="1"/>
  <c r="W22" i="2"/>
  <c r="BJ21" i="2"/>
  <c r="AR21" i="2"/>
  <c r="E21" i="2" s="1"/>
  <c r="W21" i="2"/>
  <c r="BJ20" i="2"/>
  <c r="AR20" i="2"/>
  <c r="E20" i="2" s="1"/>
  <c r="W20" i="2"/>
  <c r="BJ19" i="2"/>
  <c r="AR19" i="2"/>
  <c r="E19" i="2" s="1"/>
  <c r="W19" i="2"/>
  <c r="BJ18" i="2"/>
  <c r="E18" i="2"/>
  <c r="AR18" i="2"/>
  <c r="W18" i="2"/>
  <c r="BJ17" i="2"/>
  <c r="AR17" i="2"/>
  <c r="E17" i="2" s="1"/>
  <c r="W17" i="2"/>
  <c r="BJ16" i="2"/>
  <c r="AR16" i="2"/>
  <c r="E16" i="2" s="1"/>
  <c r="W16" i="2"/>
  <c r="BJ15" i="2"/>
  <c r="AR15" i="2"/>
  <c r="E15" i="2" s="1"/>
  <c r="W15" i="2"/>
  <c r="BJ14" i="2"/>
  <c r="AR14" i="2"/>
  <c r="E14" i="2" s="1"/>
  <c r="W14" i="2"/>
  <c r="BJ13" i="2"/>
  <c r="AR13" i="2"/>
  <c r="E13" i="2" s="1"/>
  <c r="W13" i="2"/>
  <c r="BJ12" i="2"/>
  <c r="E12" i="2"/>
  <c r="AR12" i="2"/>
  <c r="W12" i="2"/>
  <c r="BJ11" i="2"/>
  <c r="AR11" i="2"/>
  <c r="E11" i="2" s="1"/>
  <c r="W11" i="2"/>
  <c r="BJ10" i="2"/>
  <c r="AR10" i="2"/>
  <c r="E10" i="2" s="1"/>
  <c r="W10" i="2"/>
  <c r="BJ9" i="2"/>
  <c r="AR9" i="2"/>
  <c r="E9" i="2" s="1"/>
  <c r="W9" i="2"/>
  <c r="BJ8" i="2"/>
  <c r="AR8" i="2"/>
  <c r="E8" i="2" s="1"/>
  <c r="W8" i="2"/>
  <c r="BJ7" i="2"/>
  <c r="AR7" i="2"/>
  <c r="E7" i="2" s="1"/>
  <c r="W7" i="2"/>
  <c r="BJ6" i="2"/>
  <c r="AR6" i="2"/>
  <c r="E6" i="2" s="1"/>
  <c r="W6" i="2"/>
  <c r="AB61" i="1"/>
  <c r="AA61" i="1"/>
  <c r="Z61" i="1"/>
  <c r="Y61" i="1"/>
  <c r="W61" i="1"/>
  <c r="V61" i="1"/>
  <c r="U61" i="1"/>
  <c r="T61" i="1"/>
  <c r="S61" i="1"/>
  <c r="R61" i="1"/>
  <c r="Q61" i="1"/>
  <c r="P61" i="1"/>
  <c r="O61" i="1"/>
  <c r="M61" i="1"/>
  <c r="L61" i="1"/>
  <c r="K61" i="1"/>
  <c r="J61" i="1"/>
  <c r="I61" i="1"/>
  <c r="H61" i="1"/>
  <c r="G61" i="1"/>
  <c r="F61" i="1"/>
  <c r="E60" i="1"/>
  <c r="E59" i="1"/>
  <c r="E58" i="1"/>
  <c r="E57" i="1"/>
  <c r="E56" i="1"/>
  <c r="E55" i="1"/>
  <c r="E54" i="1"/>
  <c r="E53" i="1"/>
  <c r="AB50" i="1"/>
  <c r="AA50" i="1"/>
  <c r="Z50" i="1"/>
  <c r="Y50" i="1"/>
  <c r="W50" i="1"/>
  <c r="V50" i="1"/>
  <c r="U50" i="1"/>
  <c r="T50" i="1"/>
  <c r="S50" i="1"/>
  <c r="R50" i="1"/>
  <c r="Q50" i="1"/>
  <c r="P50" i="1"/>
  <c r="O50" i="1"/>
  <c r="M50" i="1"/>
  <c r="L50" i="1"/>
  <c r="K50" i="1"/>
  <c r="J50" i="1"/>
  <c r="I50" i="1"/>
  <c r="H50" i="1"/>
  <c r="G50" i="1"/>
  <c r="F50" i="1"/>
  <c r="E49" i="1"/>
  <c r="E48" i="1"/>
  <c r="E47" i="1"/>
  <c r="E46" i="1"/>
  <c r="E45" i="1"/>
  <c r="E44" i="1"/>
  <c r="E43" i="1"/>
  <c r="E42" i="1"/>
  <c r="E41" i="1"/>
  <c r="E40" i="1"/>
  <c r="E39" i="1"/>
  <c r="E38" i="1"/>
  <c r="E37" i="1"/>
  <c r="E36" i="1"/>
  <c r="E35" i="1"/>
  <c r="AB32" i="1"/>
  <c r="AA32" i="1"/>
  <c r="Z32" i="1"/>
  <c r="Y32" i="1"/>
  <c r="W32" i="1"/>
  <c r="V32" i="1"/>
  <c r="U32" i="1"/>
  <c r="U4" i="1" s="1"/>
  <c r="X4" i="1" s="1"/>
  <c r="T32" i="1"/>
  <c r="S32" i="1"/>
  <c r="R32" i="1"/>
  <c r="Q32" i="1"/>
  <c r="P32" i="1"/>
  <c r="O32" i="1"/>
  <c r="M32" i="1"/>
  <c r="L32" i="1"/>
  <c r="K32" i="1"/>
  <c r="J32" i="1"/>
  <c r="J4" i="1" s="1"/>
  <c r="I32" i="1"/>
  <c r="I4" i="1" s="1"/>
  <c r="H32" i="1"/>
  <c r="G32" i="1"/>
  <c r="F32" i="1"/>
  <c r="E31" i="1"/>
  <c r="E30" i="1"/>
  <c r="E29" i="1"/>
  <c r="E28" i="1"/>
  <c r="E27" i="1"/>
  <c r="E26" i="1"/>
  <c r="E25" i="1"/>
  <c r="E24" i="1"/>
  <c r="E23" i="1"/>
  <c r="E22" i="1"/>
  <c r="E21" i="1"/>
  <c r="E20" i="1"/>
  <c r="E19" i="1"/>
  <c r="E18" i="1"/>
  <c r="E17" i="1"/>
  <c r="E16" i="1"/>
  <c r="E15" i="1"/>
  <c r="E14" i="1"/>
  <c r="E13" i="1"/>
  <c r="E12" i="1"/>
  <c r="E11" i="1"/>
  <c r="E10" i="1"/>
  <c r="E9" i="1"/>
  <c r="E8" i="1"/>
  <c r="E7" i="1"/>
  <c r="E6" i="1"/>
  <c r="N4" i="2" l="1"/>
  <c r="O4" i="2"/>
  <c r="L4" i="2"/>
  <c r="P4" i="2"/>
  <c r="M4" i="2"/>
  <c r="K4" i="2"/>
  <c r="N4" i="1"/>
  <c r="Q4" i="2" l="1"/>
</calcChain>
</file>

<file path=xl/sharedStrings.xml><?xml version="1.0" encoding="utf-8"?>
<sst xmlns="http://schemas.openxmlformats.org/spreadsheetml/2006/main" count="1016" uniqueCount="197">
  <si>
    <t>CAD</t>
  </si>
  <si>
    <t>+</t>
  </si>
  <si>
    <t>P7S_WG, P7S_WK</t>
  </si>
  <si>
    <t>K2A_W01</t>
  </si>
  <si>
    <t>P7S_WG</t>
  </si>
  <si>
    <t>K2A_W02</t>
  </si>
  <si>
    <t>K2A_W03</t>
  </si>
  <si>
    <t>K2A_W04</t>
  </si>
  <si>
    <t>K2A_W05</t>
  </si>
  <si>
    <t>K2A_W06</t>
  </si>
  <si>
    <t>K2A_W07</t>
  </si>
  <si>
    <t>K2A_W08</t>
  </si>
  <si>
    <t>K2A_W09</t>
  </si>
  <si>
    <t>K2A_W10</t>
  </si>
  <si>
    <t>K2A_W11</t>
  </si>
  <si>
    <t>K2A_W12</t>
  </si>
  <si>
    <t>K2A_W13</t>
  </si>
  <si>
    <t>K2A_W14</t>
  </si>
  <si>
    <t>K2A_W15</t>
  </si>
  <si>
    <t>K2A_W16</t>
  </si>
  <si>
    <t>K2A_W17</t>
  </si>
  <si>
    <t>K2A_W18</t>
  </si>
  <si>
    <t>K2A_W19</t>
  </si>
  <si>
    <t>K2A_W20</t>
  </si>
  <si>
    <t>K2A_W21</t>
  </si>
  <si>
    <t>K2A_W22</t>
  </si>
  <si>
    <t>K2A_W23</t>
  </si>
  <si>
    <t>P7S_WK</t>
  </si>
  <si>
    <t>K2A_W24</t>
  </si>
  <si>
    <t>K2A_W25</t>
  </si>
  <si>
    <t>K2A_W26</t>
  </si>
  <si>
    <t>P7S_UW</t>
  </si>
  <si>
    <t>K2A_U01</t>
  </si>
  <si>
    <t>P7S_UK</t>
  </si>
  <si>
    <t>K2A_U02</t>
  </si>
  <si>
    <t>P7S_UW, P7S_UU</t>
  </si>
  <si>
    <t>K2A_U03</t>
  </si>
  <si>
    <t>K2A_U04</t>
  </si>
  <si>
    <t>K2A_U05</t>
  </si>
  <si>
    <t>K2A_U06</t>
  </si>
  <si>
    <t>P7S_UW, P7S_UK</t>
  </si>
  <si>
    <t>K2A_U07</t>
  </si>
  <si>
    <t>P7S_UK, P7S_UW</t>
  </si>
  <si>
    <t>K2A_U08</t>
  </si>
  <si>
    <t>K2A_U09</t>
  </si>
  <si>
    <t>K2A_U10</t>
  </si>
  <si>
    <t>P7S_UW, P7S_KR</t>
  </si>
  <si>
    <t>K2A_U12</t>
  </si>
  <si>
    <t>K2A_U13</t>
  </si>
  <si>
    <t>K2A_U14</t>
  </si>
  <si>
    <t>P7S_UW, P7S_UO</t>
  </si>
  <si>
    <t>K2A_U15</t>
  </si>
  <si>
    <t>K2A_U17</t>
  </si>
  <si>
    <t>P7S_UU</t>
  </si>
  <si>
    <t>K2A_K01</t>
  </si>
  <si>
    <t>P7S_KK</t>
  </si>
  <si>
    <t>K2A_K02</t>
  </si>
  <si>
    <t>P7S_KR</t>
  </si>
  <si>
    <t>K2A_K03</t>
  </si>
  <si>
    <t>P7S_UO</t>
  </si>
  <si>
    <t>K2A_K04</t>
  </si>
  <si>
    <t>K2A_K05</t>
  </si>
  <si>
    <t>K2A_K06</t>
  </si>
  <si>
    <t>P7S_KO</t>
  </si>
  <si>
    <t>K2A_K07</t>
  </si>
  <si>
    <t>K2A_K08</t>
  </si>
  <si>
    <t>Język obcy (specjalistyczny)</t>
  </si>
  <si>
    <t>Praca przejściowa</t>
  </si>
  <si>
    <t>Seminarium dyplomowe</t>
  </si>
  <si>
    <t xml:space="preserve">Przewozy CARGO </t>
  </si>
  <si>
    <t>Planowanie przewozów CAT</t>
  </si>
  <si>
    <t>Lotnicza działalność gospodarcza - koncesje i zezwolenia</t>
  </si>
  <si>
    <t>Radary, łączność i dozorowanie</t>
  </si>
  <si>
    <t>Systemy użytkowania BSP</t>
  </si>
  <si>
    <t>Zasady kształtowania siatek połączeń lotniczych</t>
  </si>
  <si>
    <t>Krajowy Program Bezpieczeństwa w Lotnictwie Cywilnym</t>
  </si>
  <si>
    <t>Zarządzenie ruchem lotniczym</t>
  </si>
  <si>
    <t>Charakterystyka współczesnego rynku lotniczego</t>
  </si>
  <si>
    <t>Efektywność i rozwój portów lotniczych</t>
  </si>
  <si>
    <t>Zarządzenie personelem lotniczym</t>
  </si>
  <si>
    <t>łącznie</t>
  </si>
  <si>
    <r>
      <t xml:space="preserve">MATRIX OF EDUCATION EFFECTS
</t>
    </r>
    <r>
      <rPr>
        <b/>
        <sz val="12"/>
        <rFont val="Arial CE"/>
        <family val="2"/>
        <charset val="238"/>
      </rPr>
      <t xml:space="preserve">FIELD OF STUDY – </t>
    </r>
    <r>
      <rPr>
        <b/>
        <sz val="14"/>
        <rFont val="Arial CE"/>
        <family val="2"/>
        <charset val="238"/>
      </rPr>
      <t xml:space="preserve">AEROSPACE ENGINEERING
</t>
    </r>
    <r>
      <rPr>
        <b/>
        <sz val="12"/>
        <color rgb="FFFF0000"/>
        <rFont val="Arial CE"/>
        <charset val="238"/>
      </rPr>
      <t>MASTER'S STUDIES</t>
    </r>
    <r>
      <rPr>
        <b/>
        <sz val="12"/>
        <rFont val="Arial CE"/>
        <family val="2"/>
        <charset val="238"/>
      </rPr>
      <t xml:space="preserve"> — ACADEMIC PROFILE
</t>
    </r>
    <r>
      <rPr>
        <b/>
        <sz val="12"/>
        <color rgb="FFFF0000"/>
        <rFont val="Arial CE"/>
        <charset val="238"/>
      </rPr>
      <t xml:space="preserve">FULL-TIME // PART-TIME </t>
    </r>
    <r>
      <rPr>
        <b/>
        <sz val="12"/>
        <rFont val="Arial CE"/>
        <family val="2"/>
        <charset val="238"/>
      </rPr>
      <t>STUDIES</t>
    </r>
    <r>
      <rPr>
        <b/>
        <sz val="12"/>
        <color rgb="FFFF0000"/>
        <rFont val="Arial CE"/>
        <family val="2"/>
        <charset val="238"/>
      </rPr>
      <t xml:space="preserve">
</t>
    </r>
    <r>
      <rPr>
        <b/>
        <sz val="12"/>
        <rFont val="Arial CE"/>
        <family val="2"/>
        <charset val="238"/>
      </rPr>
      <t>COMMON COURSES</t>
    </r>
  </si>
  <si>
    <r>
      <t xml:space="preserve">MATRIX OF EDUCATION EFFECTS
</t>
    </r>
    <r>
      <rPr>
        <b/>
        <sz val="12"/>
        <rFont val="Arial CE"/>
        <family val="2"/>
        <charset val="238"/>
      </rPr>
      <t xml:space="preserve">FIELD OF STUDY – </t>
    </r>
    <r>
      <rPr>
        <b/>
        <sz val="14"/>
        <rFont val="Arial CE"/>
        <family val="2"/>
        <charset val="238"/>
      </rPr>
      <t xml:space="preserve">AEROSPACE ENGINEERING
</t>
    </r>
    <r>
      <rPr>
        <b/>
        <sz val="12"/>
        <color rgb="FFFF0000"/>
        <rFont val="Arial CE"/>
        <charset val="238"/>
      </rPr>
      <t>MASTER'S STUDIES</t>
    </r>
    <r>
      <rPr>
        <b/>
        <sz val="12"/>
        <rFont val="Arial CE"/>
        <family val="2"/>
        <charset val="238"/>
      </rPr>
      <t xml:space="preserve"> — ACADEMIC PROFILE
</t>
    </r>
    <r>
      <rPr>
        <b/>
        <sz val="12"/>
        <color rgb="FFFF0000"/>
        <rFont val="Arial CE"/>
        <charset val="238"/>
      </rPr>
      <t xml:space="preserve">FULL-TIME // PART-TIME </t>
    </r>
    <r>
      <rPr>
        <b/>
        <sz val="12"/>
        <rFont val="Arial CE"/>
        <family val="2"/>
        <charset val="238"/>
      </rPr>
      <t>STUDIES</t>
    </r>
    <r>
      <rPr>
        <b/>
        <sz val="12"/>
        <color rgb="FFFF0000"/>
        <rFont val="Arial CE"/>
        <family val="2"/>
        <charset val="238"/>
      </rPr>
      <t xml:space="preserve">
SPECJALISTIC</t>
    </r>
    <r>
      <rPr>
        <b/>
        <sz val="12"/>
        <rFont val="Arial CE"/>
        <family val="2"/>
        <charset val="238"/>
      </rPr>
      <t xml:space="preserve"> COURSES</t>
    </r>
  </si>
  <si>
    <t>Characteristics of the Master degree of learning outcomes … 7PRK. Dzu z 2018r poz.2218</t>
  </si>
  <si>
    <t>Educational outcomes (K)</t>
  </si>
  <si>
    <r>
      <t xml:space="preserve">Educational outcomes - </t>
    </r>
    <r>
      <rPr>
        <b/>
        <sz val="11"/>
        <rFont val="Arial CE"/>
        <charset val="238"/>
      </rPr>
      <t>KNOWLEDGE</t>
    </r>
  </si>
  <si>
    <t>Educational modules/courses</t>
  </si>
  <si>
    <t>major courses</t>
  </si>
  <si>
    <t>Educational outcomes - KNOWLEDGE - summary</t>
  </si>
  <si>
    <r>
      <t xml:space="preserve">Educational outcomes - </t>
    </r>
    <r>
      <rPr>
        <b/>
        <sz val="11"/>
        <rFont val="Arial CE"/>
        <charset val="238"/>
      </rPr>
      <t>SKILLS</t>
    </r>
  </si>
  <si>
    <r>
      <t xml:space="preserve">Educational outcomes - </t>
    </r>
    <r>
      <rPr>
        <b/>
        <sz val="11"/>
        <rFont val="Arial CE"/>
        <charset val="238"/>
      </rPr>
      <t>SOCIAL COMPETENCES</t>
    </r>
  </si>
  <si>
    <t>Educational outcomes - SKILLS - summary</t>
  </si>
  <si>
    <t>Educational outcomes - SOCIAL COMPETENCES - summary</t>
  </si>
  <si>
    <t>Student has extensive knowledge, necessary for understanding of profile subjects and specialist knowledge about construction, methods of construction, manufacturing, exploitation, air traffic management, security systems, impact on the economy, society and environment of the aviation and cosmonautics for selected specialties:
1. Aeronautical Engineering
2. Space Engineering
3. Civil Aviation
4. Virtual Engineering in Aeronautics</t>
  </si>
  <si>
    <t>Student has knowledge in the field of mathematics, including algebra, analysis, theory of differential equations, necessary for numerically solving boundary problems, inverse problems, optimization, statistical analysis</t>
  </si>
  <si>
    <t>Student has detailed knowledge related to selected issues in the field of construction of manned and unmanned aircraft, in the field of on-board equipment, control systems, communication and registration systems, life support systems, automation of particular systems</t>
  </si>
  <si>
    <t>Student has detailed knowledge related to selected issues in the field of construction of manned and unmanned aircraft, in the field of on-board equipment, control systems, communication and registration systems, life support systems, satellite navigation systems,remote sensing, image recognition, automation of particular systems</t>
  </si>
  <si>
    <t>Student has ordered, supplemented with theoretical issues knowledge in the field of engineering graphics and machine construction: technical drawing, projection of objects, basic principles of engineering graphics, the use of CAD programs in the construction of machines</t>
  </si>
  <si>
    <t>Student has ordered, supplemented with theoretical issues knowledge in the field of numerical methods, analysis of the movement of air and space vessels, numerical gas dynamics, numerical strength calculations, flutter calculations and other phenomenas, using specialized software or tools created independently</t>
  </si>
  <si>
    <t>Student has a basic knowledge of the construction of the universe, in particular the stars and solar system, phenomena occurring in them, recognition of the most important objects in the sphere, more important issues and problems in satellite technology, as well as space exploration capabilities, principles of operation of basic types of electromagnetic radiation recorders</t>
  </si>
  <si>
    <t>Student has ordered, supplemented with theoretical issues general knowledge covering key issues in the field of the impact of aviation on the environment, the emission of toxic compounds of aviation propulsion, acoustic emission of flying objects</t>
  </si>
  <si>
    <t>Student has detailed knowledge in the field of chemistry, combustion processes, stoichiometry, heat exchange processes, heat conversion into a thrust for fuels used in aviation and aeronautics</t>
  </si>
  <si>
    <t>Student has detailed knowledge of programming languages used in programming engineering applications, databases, on-board systems, and network applications</t>
  </si>
  <si>
    <t>Student has basic knowledge of automation systems, microcontrollers, control algorithms, automation and industrial robots, electronic navigation systems used in machines and wired and wireless communication systems in local computer networks used in aviation and aeronautics</t>
  </si>
  <si>
    <t>Student has extensive knowledge in the field of strength of materials, including the theory of elasticity and plasticity, performance hypotheses, methods for calculating beams, membranes, shafts, joints and other structural elements, as well as methods for testing the strength of materials and the state of strain and stress in constructions</t>
  </si>
  <si>
    <t>Student has an extensive knowledge of metal, non-metal and composite materials used in machine construction, in particular about their structure, properties, manufacturing methods, thermal and thermochemical treatment and the impact of plastic tooling on their strength</t>
  </si>
  <si>
    <t>Student has a order, supplemented with theoretical issues knowledge covering key issues in the field of thermodynamics, gas dynamics and fluid dynamics for supersonic flows, i.e. thermodynamic transformation theory, heat transfer, thermal and cooling machines</t>
  </si>
  <si>
    <t>Student has detailed knowledge related to selected issues in the field of human capabilities and limitations in aviation and aeronautics</t>
  </si>
  <si>
    <t>Student has ordered, supplemented with theoretical issues knowledge in the field of on-board equipment: as well as on-board and ground-based electronic communication systems, remote sensing systems, observation systems, satellite navigation systems</t>
  </si>
  <si>
    <t>Student has ordered, supplemented with theoretical issues knowledge about the application, rheology, properties of propellants and lubricants used in aviation and aeronautics</t>
  </si>
  <si>
    <t>Student has detailed knowledge related to selected issues in the field of MRO (Maintenance Repair Overhaul) of aircraft and propulsion systems, including logistic aspects</t>
  </si>
  <si>
    <t>Student has basic knowledge in the field of technical diagnostics of means of transport and methods and manners of solving the issues of assessment of their technical condition and forecasting, student knows: conditions for diagnosing technical facilities, the essence of technical diagnostics in the application to means of air transport, tasks and purposes of technical diagnostics</t>
  </si>
  <si>
    <t>Student has a basic knowledge of the life cycle of devices, objects and technical systems, as well as the methods of their technical description</t>
  </si>
  <si>
    <t>Student has ordered, supplemented with theoretical issues general knowledge covering key issues in the field of flight safety and hazard risk assessment</t>
  </si>
  <si>
    <t>Student has detailed and structured knowledge in the use of aviation technical facilities in the transport of persons, goods, dangerous goods, as well as in the management of aviation operations and airports</t>
  </si>
  <si>
    <t>Student has basic knowledge necessary to understand social, economic, legal and other non-technical conditions of engineering activities</t>
  </si>
  <si>
    <t>Student has basic knowledge in the field of law, in particular law on civil aviation, copyright and protection of industrial property and its impact on the development of technology, student can use the resources of patent information</t>
  </si>
  <si>
    <t>Student knows the general principles of creating and developing forms of individual entrepreneurship, also taking into account time management, as well as the ability to correctly self-present, using knowledge in the field of science and scientific disciplines, appropriate for aviation and astronautics</t>
  </si>
  <si>
    <t>Student knows how to use native and international languages to the extent that it allows to understand technical texts and write technical descriptions of machines in the field of aviation and astronautics (technical terminology)</t>
  </si>
  <si>
    <t>Student is able to communicate using various techniques in a professional environment and other environments using a formal record of construction, technical drawing, concepts and definition of the scope of the studied field of study</t>
  </si>
  <si>
    <t>Student has the ability to self-study using modern teaching tools, such as remote lectures, websites and databases, didactic programs, e-books</t>
  </si>
  <si>
    <t>Student can obtain information from literature, the Internet, databases and other sources. Can integrate the information obtained and interpret conclusions and create and justify opinions</t>
  </si>
  <si>
    <t>Student can use formulas and tables, technical and economic calculations using a spreadsheet programming tools of own authorship, specialized software</t>
  </si>
  <si>
    <t>Student can draw a technical scheme of a complex machine element in accordance with the principles of technical drawing, can create a circuit diagram, select elements and perform basic calculations of the electrical and electronic system of sets of aircraft or space equipment</t>
  </si>
  <si>
    <t xml:space="preserve">
Student can use verbal communication in one additional foreign language at the level of everyday language, can describe issues in the field of the studied field of study in this language, can prepare technical documentation for descriptive and engineering tasks, transport and / or logistics</t>
  </si>
  <si>
    <t>Student can prepare and present a short verbal and multimedia presentation devoted to the results of an engineering task</t>
  </si>
  <si>
    <t>Student is able to analyze objects and technical solutions, is able to search in catalogs and on manufacturers' websites components of machines and devices, including means of transport and storage devices, assess their suitability for use in their own technical and organizational projects</t>
  </si>
  <si>
    <t>Student can carry out detailed technical calculations in the field of fluid dynamics, thermodynamics and combustion, such as thermal and mass balances, calculate thermodynamic waveforms in thermal flow machines, in particular flow and rocket engines</t>
  </si>
  <si>
    <t>Student is able to develop a safety instruction for an on-board device, machine or technical flying object under certain environmental conditions</t>
  </si>
  <si>
    <t>Student can apply basic technical standards for unification and security as well as for recycling</t>
  </si>
  <si>
    <t>Student can assess the material, environmental and staff costs for the implementation of flight modules and on-board devices</t>
  </si>
  <si>
    <t>Student can organize and substantively guide the design process and exploitation of the on-board unit, machine or technical flying object from the group covered by the selected speciality</t>
  </si>
  <si>
    <t>Student can evaluate the usefulness and use tools integrated with spatial modelling packages, and interpret their results correctly</t>
  </si>
  <si>
    <t>Student understands the need to learn throughout life; he can inspire and organize the learning process of other people</t>
  </si>
  <si>
    <t>Student is ready to critically evaluate the knowledge and content received, recognize the importance of knowledge in solving cognitive and practical problems and consult experts in the case of difficulties in solving the problem</t>
  </si>
  <si>
    <t>Student is aware of the importance and understands the non-technical aspects and effects of engineering activities, including its impact on the environment, and the related responsibility for decisions</t>
  </si>
  <si>
    <t xml:space="preserve">Student can interact and work in a group, taking on different roles in it </t>
  </si>
  <si>
    <t>Student is able to properly define the priorities for the implementation of a task set by himself or others</t>
  </si>
  <si>
    <t>Student correctly identifies and resolves dilemmas related to the profession</t>
  </si>
  <si>
    <t>Student can think and act in an entrepreneurial way</t>
  </si>
  <si>
    <t>Student is aware of the social role of a technical university graduate, and especially understands the need to formulate and communicate to the public, in particular through mass media, information and opinions on the achievements of technology and other aspects of engineering activities; he makes efforts to provide such information and opinions in a generally understandable way</t>
  </si>
  <si>
    <t>Common courses</t>
  </si>
  <si>
    <t>Aerospace Engineering</t>
  </si>
  <si>
    <t>Space Engineering</t>
  </si>
  <si>
    <t>I Semester</t>
  </si>
  <si>
    <t>II Semester</t>
  </si>
  <si>
    <t>III Semester</t>
  </si>
  <si>
    <t>Foreign Language</t>
  </si>
  <si>
    <t>Applied mathematics and mathematical methods</t>
  </si>
  <si>
    <t>Programming of on-board systems</t>
  </si>
  <si>
    <t>The impact of aviation on the environment</t>
  </si>
  <si>
    <t>Gaseous, liquid and solid fuels</t>
  </si>
  <si>
    <t>Training of Managers' Skills</t>
  </si>
  <si>
    <t>Programming languages</t>
  </si>
  <si>
    <t>Mathematical statistics</t>
  </si>
  <si>
    <t>Automation</t>
  </si>
  <si>
    <t>Automation systems for SP and SK control</t>
  </si>
  <si>
    <t>Fundamental space research</t>
  </si>
  <si>
    <t>Research in aviation</t>
  </si>
  <si>
    <t>Project management</t>
  </si>
  <si>
    <t>Self-presentation</t>
  </si>
  <si>
    <t>Composite materials</t>
  </si>
  <si>
    <t>Non-destructive testing</t>
  </si>
  <si>
    <t>Thermodynamics of real and reacting fluids</t>
  </si>
  <si>
    <t>Aerodynamics and supersonic flight dynamics</t>
  </si>
  <si>
    <t>Strength analysis of aircraft structures</t>
  </si>
  <si>
    <t>Numerical methods in fluid dynamics</t>
  </si>
  <si>
    <t>On-board systems in aviation</t>
  </si>
  <si>
    <t>Control of propulsion systems</t>
  </si>
  <si>
    <t>Life support systems</t>
  </si>
  <si>
    <t>Data analysis</t>
  </si>
  <si>
    <t>Foreign language (technical)</t>
  </si>
  <si>
    <t>Transition thesis</t>
  </si>
  <si>
    <t>Communication and registration systems</t>
  </si>
  <si>
    <t>Propellants and lubricants</t>
  </si>
  <si>
    <t>Certification of aeronautical products</t>
  </si>
  <si>
    <t>Diploma seminar</t>
  </si>
  <si>
    <t>Image transfer and analysis</t>
  </si>
  <si>
    <t>Database</t>
  </si>
  <si>
    <t>Methods of analysis of real and reacting flows</t>
  </si>
  <si>
    <t>Digital satellite systems in telecommunications</t>
  </si>
  <si>
    <t>Satellite remote sensing</t>
  </si>
  <si>
    <t>Satellite navigation systems</t>
  </si>
  <si>
    <t>Robotic observation systems</t>
  </si>
  <si>
    <t>Space mission design</t>
  </si>
  <si>
    <t>summary</t>
  </si>
  <si>
    <t>Semester I</t>
  </si>
  <si>
    <t>Semester II</t>
  </si>
  <si>
    <t>Semester III</t>
  </si>
  <si>
    <t>Student has ordered, supplemented with theoretical background knowledge on Computer Aided Engineering and it's utilization in industry</t>
  </si>
  <si>
    <t>Principals of Combustion</t>
  </si>
  <si>
    <t>Modern Astronomy</t>
  </si>
  <si>
    <t>Principals of CFD</t>
  </si>
  <si>
    <t>Commercial Aviation</t>
  </si>
  <si>
    <t>Space envirinment and it's dangers</t>
  </si>
  <si>
    <t>Dynamics of satellites and space probes</t>
  </si>
  <si>
    <t>Naional and International project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</si>
</sst>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rgb="FF000000"/>
      <name val="Calibri"/>
      <family val="2"/>
      <charset val="238"/>
    </font>
    <font>
      <sz val="11"/>
      <name val="Arial CE"/>
      <family val="2"/>
      <charset val="238"/>
    </font>
    <font>
      <b/>
      <sz val="12"/>
      <name val="Arial CE"/>
      <family val="2"/>
      <charset val="238"/>
    </font>
    <font>
      <b/>
      <sz val="16"/>
      <color rgb="FF000080"/>
      <name val="Arial CE"/>
      <family val="2"/>
      <charset val="238"/>
    </font>
    <font>
      <b/>
      <sz val="14"/>
      <name val="Arial CE"/>
      <family val="2"/>
      <charset val="238"/>
    </font>
    <font>
      <b/>
      <sz val="12"/>
      <color rgb="FFFF0000"/>
      <name val="Arial CE"/>
      <family val="2"/>
      <charset val="238"/>
    </font>
    <font>
      <sz val="9"/>
      <name val="Arial CE"/>
      <family val="2"/>
      <charset val="238"/>
    </font>
    <font>
      <i/>
      <sz val="10"/>
      <name val="Arial CE"/>
      <family val="2"/>
      <charset val="238"/>
    </font>
    <font>
      <sz val="11"/>
      <name val="Calibri"/>
      <family val="2"/>
      <charset val="238"/>
    </font>
    <font>
      <b/>
      <sz val="11"/>
      <name val="Arial CE"/>
      <family val="2"/>
      <charset val="238"/>
    </font>
    <font>
      <b/>
      <sz val="10"/>
      <name val="Arial CE"/>
      <family val="2"/>
      <charset val="238"/>
    </font>
    <font>
      <b/>
      <sz val="11"/>
      <color rgb="FF000000"/>
      <name val="Calibri"/>
      <family val="2"/>
      <charset val="238"/>
    </font>
    <font>
      <b/>
      <sz val="10"/>
      <color rgb="FF000000"/>
      <name val="Calibri"/>
      <family val="2"/>
      <charset val="238"/>
    </font>
    <font>
      <sz val="11"/>
      <color rgb="FF006100"/>
      <name val="Calibri"/>
      <family val="2"/>
      <charset val="238"/>
    </font>
    <font>
      <sz val="10"/>
      <name val="Arial CE"/>
      <family val="2"/>
      <charset val="238"/>
    </font>
    <font>
      <sz val="10"/>
      <color rgb="FF000000"/>
      <name val="Calibri"/>
      <family val="2"/>
      <charset val="238"/>
    </font>
    <font>
      <sz val="11"/>
      <color rgb="FF3F3F76"/>
      <name val="Calibri"/>
      <family val="2"/>
      <charset val="238"/>
    </font>
    <font>
      <sz val="11"/>
      <color rgb="FFFF0000"/>
      <name val="Calibri"/>
      <family val="2"/>
      <charset val="238"/>
    </font>
    <font>
      <b/>
      <sz val="12"/>
      <color rgb="FFFF0000"/>
      <name val="Arial CE"/>
      <charset val="238"/>
    </font>
    <font>
      <b/>
      <sz val="11"/>
      <name val="Arial CE"/>
      <charset val="238"/>
    </font>
  </fonts>
  <fills count="9">
    <fill>
      <patternFill patternType="none"/>
    </fill>
    <fill>
      <patternFill patternType="gray125"/>
    </fill>
    <fill>
      <patternFill patternType="solid">
        <fgColor rgb="FFFFCC99"/>
        <bgColor rgb="FFFFC7CE"/>
      </patternFill>
    </fill>
    <fill>
      <patternFill patternType="solid">
        <fgColor rgb="FFCCFFCC"/>
        <bgColor rgb="FFCCFFFF"/>
      </patternFill>
    </fill>
    <fill>
      <patternFill patternType="solid">
        <fgColor rgb="FFFFFF99"/>
        <bgColor rgb="FFFFFFCC"/>
      </patternFill>
    </fill>
    <fill>
      <patternFill patternType="solid">
        <fgColor rgb="FFCCCCFF"/>
        <bgColor rgb="FFC0C0C0"/>
      </patternFill>
    </fill>
    <fill>
      <patternFill patternType="solid">
        <fgColor rgb="FFC0C0C0"/>
        <bgColor rgb="FFCCCCFF"/>
      </patternFill>
    </fill>
    <fill>
      <patternFill patternType="solid">
        <fgColor rgb="FFCCFFFF"/>
        <bgColor rgb="FFCCFFFF"/>
      </patternFill>
    </fill>
    <fill>
      <patternFill patternType="solid">
        <fgColor rgb="FFFFC000"/>
        <bgColor rgb="FFFF9900"/>
      </patternFill>
    </fill>
  </fills>
  <borders count="3">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s>
  <cellStyleXfs count="2">
    <xf numFmtId="0" fontId="0" fillId="0" borderId="0"/>
    <xf numFmtId="0" fontId="16" fillId="2" borderId="1" applyProtection="0"/>
  </cellStyleXfs>
  <cellXfs count="88">
    <xf numFmtId="0" fontId="0" fillId="0" borderId="0" xfId="0"/>
    <xf numFmtId="0" fontId="1" fillId="0" borderId="0" xfId="0" applyFont="1" applyAlignment="1">
      <alignment horizontal="center"/>
    </xf>
    <xf numFmtId="0" fontId="0" fillId="0" borderId="2" xfId="0" applyBorder="1"/>
    <xf numFmtId="0" fontId="2" fillId="0" borderId="2" xfId="0" applyFont="1" applyBorder="1"/>
    <xf numFmtId="49" fontId="6" fillId="0" borderId="2" xfId="0" applyNumberFormat="1" applyFont="1" applyBorder="1" applyAlignment="1">
      <alignment horizontal="left" vertical="center" textRotation="90" wrapText="1"/>
    </xf>
    <xf numFmtId="0" fontId="6" fillId="0" borderId="2" xfId="0" applyFont="1" applyBorder="1" applyAlignment="1">
      <alignment horizontal="left" vertical="center" textRotation="90" wrapText="1"/>
    </xf>
    <xf numFmtId="0" fontId="0" fillId="3" borderId="2" xfId="0" applyFill="1" applyBorder="1" applyAlignment="1">
      <alignment horizontal="center" textRotation="90" wrapText="1"/>
    </xf>
    <xf numFmtId="0" fontId="7" fillId="4" borderId="2" xfId="0" applyFont="1" applyFill="1" applyBorder="1" applyAlignment="1">
      <alignment horizontal="center" textRotation="90" wrapText="1"/>
    </xf>
    <xf numFmtId="0" fontId="0" fillId="0" borderId="2" xfId="0" applyBorder="1" applyAlignment="1">
      <alignment horizontal="center"/>
    </xf>
    <xf numFmtId="0" fontId="0" fillId="3" borderId="2" xfId="0" applyFill="1" applyBorder="1" applyAlignment="1" applyProtection="1">
      <alignment horizontal="center"/>
      <protection locked="0"/>
    </xf>
    <xf numFmtId="0" fontId="10" fillId="3" borderId="2" xfId="0" applyFont="1" applyFill="1" applyBorder="1" applyAlignment="1">
      <alignment horizontal="center"/>
    </xf>
    <xf numFmtId="0" fontId="10" fillId="4" borderId="2"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49" fontId="9" fillId="5" borderId="2" xfId="0" applyNumberFormat="1" applyFont="1" applyFill="1" applyBorder="1" applyAlignment="1">
      <alignment horizontal="center"/>
    </xf>
    <xf numFmtId="0" fontId="0" fillId="6" borderId="2" xfId="0" applyFill="1" applyBorder="1" applyAlignment="1" applyProtection="1">
      <alignment horizontal="center"/>
      <protection locked="0"/>
    </xf>
    <xf numFmtId="0" fontId="11" fillId="0" borderId="2" xfId="0" applyFont="1" applyBorder="1" applyAlignment="1">
      <alignment horizontal="center" vertical="center"/>
    </xf>
    <xf numFmtId="0" fontId="12" fillId="0" borderId="2" xfId="0" applyFont="1" applyBorder="1" applyAlignment="1">
      <alignment horizontal="center" vertical="center" wrapText="1"/>
    </xf>
    <xf numFmtId="49" fontId="14" fillId="5" borderId="2" xfId="0" applyNumberFormat="1" applyFont="1" applyFill="1" applyBorder="1" applyAlignment="1" applyProtection="1">
      <alignment horizontal="center" vertical="center" wrapText="1"/>
      <protection hidden="1"/>
    </xf>
    <xf numFmtId="49" fontId="0" fillId="0" borderId="2" xfId="0" applyNumberFormat="1" applyFont="1" applyBorder="1" applyAlignment="1" applyProtection="1">
      <alignment horizontal="center" vertical="center"/>
      <protection locked="0"/>
    </xf>
    <xf numFmtId="49" fontId="0" fillId="3" borderId="2" xfId="0" applyNumberFormat="1" applyFill="1" applyBorder="1" applyAlignment="1">
      <alignment horizontal="center" vertical="center"/>
    </xf>
    <xf numFmtId="49" fontId="0" fillId="4" borderId="2" xfId="0" applyNumberFormat="1" applyFill="1" applyBorder="1" applyAlignment="1">
      <alignment horizontal="center" vertical="center"/>
    </xf>
    <xf numFmtId="0" fontId="15" fillId="0" borderId="2" xfId="0" applyFont="1" applyBorder="1" applyAlignment="1">
      <alignment vertical="center" wrapText="1"/>
    </xf>
    <xf numFmtId="49" fontId="15" fillId="0" borderId="2" xfId="0" applyNumberFormat="1" applyFont="1" applyBorder="1" applyAlignment="1">
      <alignment wrapText="1"/>
    </xf>
    <xf numFmtId="0" fontId="15" fillId="0" borderId="0" xfId="0" applyFont="1" applyAlignment="1">
      <alignment wrapText="1"/>
    </xf>
    <xf numFmtId="0" fontId="15" fillId="0" borderId="2" xfId="0" applyFont="1" applyBorder="1" applyAlignment="1">
      <alignment wrapText="1"/>
    </xf>
    <xf numFmtId="0" fontId="9" fillId="7" borderId="2" xfId="0" applyFont="1" applyFill="1" applyBorder="1" applyAlignment="1" applyProtection="1">
      <alignment horizontal="center"/>
      <protection hidden="1"/>
    </xf>
    <xf numFmtId="0" fontId="1" fillId="7" borderId="2" xfId="0" applyFont="1" applyFill="1" applyBorder="1" applyAlignment="1" applyProtection="1">
      <alignment horizontal="center" vertical="center"/>
      <protection hidden="1"/>
    </xf>
    <xf numFmtId="0" fontId="0" fillId="6" borderId="2" xfId="0" applyFill="1" applyBorder="1"/>
    <xf numFmtId="0" fontId="0" fillId="3" borderId="2" xfId="0" applyFill="1" applyBorder="1"/>
    <xf numFmtId="0" fontId="0" fillId="6" borderId="2" xfId="0" applyFill="1" applyBorder="1" applyProtection="1">
      <protection locked="0"/>
    </xf>
    <xf numFmtId="0" fontId="0" fillId="4" borderId="2" xfId="0" applyFill="1" applyBorder="1"/>
    <xf numFmtId="0" fontId="9" fillId="7" borderId="2" xfId="0" applyFont="1" applyFill="1" applyBorder="1" applyAlignment="1">
      <alignment horizontal="center"/>
    </xf>
    <xf numFmtId="0" fontId="1" fillId="3" borderId="2" xfId="0" applyFont="1" applyFill="1" applyBorder="1" applyAlignment="1" applyProtection="1">
      <alignment horizontal="center" vertical="center"/>
      <protection hidden="1"/>
    </xf>
    <xf numFmtId="0" fontId="1" fillId="4" borderId="2" xfId="0" applyFont="1" applyFill="1" applyBorder="1" applyAlignment="1" applyProtection="1">
      <alignment horizontal="center" vertical="center"/>
      <protection hidden="1"/>
    </xf>
    <xf numFmtId="0" fontId="0" fillId="5" borderId="2" xfId="0" applyFill="1" applyBorder="1"/>
    <xf numFmtId="49" fontId="9" fillId="5" borderId="2" xfId="0" applyNumberFormat="1" applyFont="1" applyFill="1" applyBorder="1" applyAlignment="1" applyProtection="1">
      <alignment horizontal="center"/>
      <protection hidden="1"/>
    </xf>
    <xf numFmtId="0" fontId="0" fillId="0" borderId="2" xfId="0" applyBorder="1" applyProtection="1">
      <protection hidden="1"/>
    </xf>
    <xf numFmtId="0" fontId="14" fillId="5" borderId="2" xfId="0" applyFont="1" applyFill="1" applyBorder="1" applyAlignment="1" applyProtection="1">
      <alignment horizontal="center" vertical="center" wrapText="1"/>
      <protection hidden="1"/>
    </xf>
    <xf numFmtId="0" fontId="0" fillId="3" borderId="2" xfId="0" applyFill="1" applyBorder="1" applyAlignment="1">
      <alignment horizontal="center" vertical="center"/>
    </xf>
    <xf numFmtId="0" fontId="0" fillId="4" borderId="2" xfId="0" applyFill="1" applyBorder="1" applyAlignment="1">
      <alignment horizontal="center" vertical="center"/>
    </xf>
    <xf numFmtId="0" fontId="0" fillId="0" borderId="2" xfId="0" applyFont="1" applyBorder="1" applyAlignment="1" applyProtection="1">
      <alignment horizontal="center" vertical="center"/>
      <protection locked="0"/>
    </xf>
    <xf numFmtId="0" fontId="16" fillId="2" borderId="1" xfId="1" applyAlignment="1" applyProtection="1"/>
    <xf numFmtId="0" fontId="6" fillId="0" borderId="2" xfId="0" applyFont="1" applyBorder="1"/>
    <xf numFmtId="0" fontId="16" fillId="2" borderId="1" xfId="1" applyAlignment="1" applyProtection="1">
      <alignment horizontal="center"/>
    </xf>
    <xf numFmtId="0" fontId="0" fillId="0" borderId="2" xfId="0" applyBorder="1" applyAlignment="1">
      <alignment horizontal="center" textRotation="90" wrapText="1"/>
    </xf>
    <xf numFmtId="0" fontId="0" fillId="4" borderId="2" xfId="0" applyFill="1" applyBorder="1" applyAlignment="1">
      <alignment horizontal="center" textRotation="90" wrapText="1"/>
    </xf>
    <xf numFmtId="0" fontId="17" fillId="3" borderId="2" xfId="0" applyFont="1" applyFill="1" applyBorder="1" applyAlignment="1">
      <alignment horizontal="center" textRotation="90" wrapText="1"/>
    </xf>
    <xf numFmtId="0" fontId="6" fillId="0" borderId="2" xfId="0" applyFont="1" applyBorder="1" applyAlignment="1" applyProtection="1">
      <alignment vertical="center" textRotation="90" wrapText="1"/>
      <protection locked="0"/>
    </xf>
    <xf numFmtId="0" fontId="0" fillId="8" borderId="2" xfId="0" applyFill="1" applyBorder="1" applyAlignment="1">
      <alignment horizontal="center" textRotation="90" wrapText="1"/>
    </xf>
    <xf numFmtId="0" fontId="10" fillId="8" borderId="2" xfId="0" applyFont="1" applyFill="1" applyBorder="1" applyAlignment="1" applyProtection="1">
      <alignment horizontal="center"/>
      <protection locked="0"/>
    </xf>
    <xf numFmtId="0" fontId="9" fillId="5" borderId="2" xfId="0" applyFont="1" applyFill="1" applyBorder="1" applyAlignment="1">
      <alignment horizontal="center"/>
    </xf>
    <xf numFmtId="0" fontId="0" fillId="0" borderId="0" xfId="0" applyAlignment="1">
      <alignment horizontal="center"/>
    </xf>
    <xf numFmtId="49" fontId="0" fillId="8" borderId="2" xfId="0" applyNumberFormat="1" applyFill="1" applyBorder="1" applyAlignment="1">
      <alignment horizontal="center" vertical="center"/>
    </xf>
    <xf numFmtId="0" fontId="14" fillId="5" borderId="2" xfId="0" applyFont="1" applyFill="1" applyBorder="1" applyAlignment="1" applyProtection="1">
      <alignment horizontal="center" vertical="center"/>
      <protection hidden="1"/>
    </xf>
    <xf numFmtId="0" fontId="16" fillId="2" borderId="1" xfId="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0" fontId="0" fillId="8" borderId="2" xfId="0" applyFill="1" applyBorder="1"/>
    <xf numFmtId="0" fontId="0" fillId="8" borderId="2" xfId="0" applyFill="1" applyBorder="1" applyAlignment="1">
      <alignment horizontal="center" vertical="center"/>
    </xf>
    <xf numFmtId="0" fontId="14" fillId="5" borderId="2" xfId="0" applyNumberFormat="1" applyFont="1" applyFill="1" applyBorder="1" applyAlignment="1" applyProtection="1">
      <alignment horizontal="center" vertical="center" wrapText="1"/>
      <protection hidden="1"/>
    </xf>
    <xf numFmtId="0" fontId="1" fillId="8" borderId="2" xfId="0" applyFont="1" applyFill="1" applyBorder="1" applyAlignment="1">
      <alignment horizontal="center" vertical="center"/>
    </xf>
    <xf numFmtId="0" fontId="13" fillId="0" borderId="2" xfId="0" applyFont="1" applyBorder="1" applyAlignment="1">
      <alignment vertical="center" wrapText="1"/>
    </xf>
    <xf numFmtId="0" fontId="0" fillId="0" borderId="0" xfId="0" applyAlignment="1">
      <alignment wrapText="1"/>
    </xf>
    <xf numFmtId="0" fontId="16" fillId="2" borderId="1" xfId="1" applyAlignment="1">
      <alignment horizontal="center"/>
    </xf>
    <xf numFmtId="0" fontId="16" fillId="2" borderId="1" xfId="1" applyAlignment="1">
      <alignment horizontal="center" textRotation="90" wrapText="1"/>
    </xf>
    <xf numFmtId="0" fontId="0" fillId="3" borderId="2" xfId="0" applyFill="1" applyBorder="1" applyAlignment="1" applyProtection="1">
      <alignment horizontal="center" wrapText="1"/>
      <protection locked="0"/>
    </xf>
    <xf numFmtId="0" fontId="10" fillId="3" borderId="2" xfId="0" applyFont="1" applyFill="1" applyBorder="1" applyAlignment="1">
      <alignment horizontal="center" wrapText="1"/>
    </xf>
    <xf numFmtId="0" fontId="10" fillId="4" borderId="2" xfId="0" applyFont="1" applyFill="1" applyBorder="1" applyAlignment="1" applyProtection="1">
      <alignment horizontal="center" wrapText="1"/>
      <protection locked="0"/>
    </xf>
    <xf numFmtId="0" fontId="10" fillId="3" borderId="2" xfId="0" applyFont="1" applyFill="1" applyBorder="1" applyAlignment="1" applyProtection="1">
      <alignment horizontal="center" wrapText="1"/>
      <protection locked="0"/>
    </xf>
    <xf numFmtId="0" fontId="0" fillId="0" borderId="2" xfId="0" applyBorder="1" applyAlignment="1" applyProtection="1">
      <alignment horizontal="center"/>
      <protection hidden="1"/>
    </xf>
    <xf numFmtId="0" fontId="0" fillId="0" borderId="2" xfId="0" applyBorder="1" applyAlignment="1">
      <alignment horizontal="center" vertical="center" wrapText="1"/>
    </xf>
    <xf numFmtId="0" fontId="8" fillId="0" borderId="2" xfId="0" applyFont="1" applyBorder="1" applyAlignment="1">
      <alignment horizontal="center" vertical="center" wrapText="1"/>
    </xf>
    <xf numFmtId="0" fontId="1" fillId="0" borderId="2" xfId="0" applyFont="1" applyBorder="1" applyAlignment="1">
      <alignment horizontal="center" vertical="center" wrapText="1"/>
    </xf>
    <xf numFmtId="0" fontId="0" fillId="7" borderId="2" xfId="0" applyFill="1" applyBorder="1" applyAlignment="1">
      <alignment horizontal="right" wrapText="1"/>
    </xf>
    <xf numFmtId="0" fontId="0" fillId="7" borderId="2" xfId="0" applyFill="1" applyBorder="1" applyAlignment="1" applyProtection="1">
      <alignment horizontal="right" wrapText="1"/>
      <protection hidden="1"/>
    </xf>
    <xf numFmtId="0" fontId="0" fillId="0" borderId="0" xfId="0" applyBorder="1"/>
    <xf numFmtId="0" fontId="0" fillId="0" borderId="2" xfId="0" applyBorder="1" applyAlignment="1">
      <alignment vertical="center"/>
    </xf>
    <xf numFmtId="0" fontId="3" fillId="0" borderId="2" xfId="0" applyFont="1" applyBorder="1" applyAlignment="1" applyProtection="1">
      <alignment horizontal="left" vertical="top" wrapText="1"/>
      <protection hidden="1"/>
    </xf>
    <xf numFmtId="0" fontId="1" fillId="0" borderId="2" xfId="0" applyFont="1" applyBorder="1" applyAlignment="1">
      <alignment horizontal="center" vertical="center" textRotation="90" wrapText="1"/>
    </xf>
    <xf numFmtId="0" fontId="1" fillId="3"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0" fillId="0" borderId="2" xfId="0" applyBorder="1" applyAlignment="1">
      <alignment horizontal="center" wrapText="1"/>
    </xf>
    <xf numFmtId="0" fontId="0" fillId="7" borderId="2" xfId="0" applyFill="1" applyBorder="1" applyAlignment="1">
      <alignment horizontal="right"/>
    </xf>
    <xf numFmtId="0" fontId="0" fillId="7" borderId="2" xfId="0" applyFill="1" applyBorder="1" applyAlignment="1" applyProtection="1">
      <alignment horizontal="right"/>
      <protection hidden="1"/>
    </xf>
    <xf numFmtId="0" fontId="1" fillId="0" borderId="2" xfId="0" applyFont="1" applyBorder="1" applyAlignment="1" applyProtection="1">
      <alignment horizontal="center" vertical="center"/>
      <protection hidden="1"/>
    </xf>
    <xf numFmtId="0" fontId="6" fillId="0" borderId="2" xfId="0" applyFont="1" applyBorder="1" applyAlignment="1">
      <alignment horizontal="center"/>
    </xf>
    <xf numFmtId="0" fontId="1" fillId="4" borderId="2" xfId="0" applyFont="1" applyFill="1" applyBorder="1" applyAlignment="1">
      <alignment horizontal="center" vertical="center"/>
    </xf>
    <xf numFmtId="0" fontId="1" fillId="3" borderId="2" xfId="0" applyFont="1" applyFill="1" applyBorder="1" applyAlignment="1">
      <alignment horizontal="center" vertical="center"/>
    </xf>
    <xf numFmtId="0" fontId="1" fillId="8" borderId="2" xfId="0" applyFont="1" applyFill="1" applyBorder="1" applyAlignment="1">
      <alignment horizontal="center" vertical="center"/>
    </xf>
  </cellXfs>
  <cellStyles count="2">
    <cellStyle name="Normalny" xfId="0" builtinId="0"/>
    <cellStyle name="Tekst objaśnienia" xfId="1" builtinId="53" customBuiltin="1"/>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C0C0C0"/>
      <rgbColor rgb="FF7F7F7F"/>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C7CE"/>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F3F7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A61"/>
  <sheetViews>
    <sheetView windowProtection="1" zoomScale="85" zoomScaleNormal="85" workbookViewId="0">
      <pane xSplit="5" ySplit="4" topLeftCell="F17" activePane="bottomRight" state="frozen"/>
      <selection pane="topRight" activeCell="F1" sqref="F1"/>
      <selection pane="bottomLeft" activeCell="A35" sqref="A35"/>
      <selection pane="bottomRight" activeCell="D31" sqref="D6:D31"/>
    </sheetView>
  </sheetViews>
  <sheetFormatPr defaultRowHeight="15" x14ac:dyDescent="0.25"/>
  <cols>
    <col min="1" max="1" width="1.42578125"/>
    <col min="2" max="2" width="25.85546875"/>
    <col min="3" max="3" width="25.85546875" style="1"/>
    <col min="4" max="4" width="61.5703125"/>
    <col min="5" max="5" width="12.7109375"/>
    <col min="6" max="6" width="5.85546875"/>
    <col min="7" max="7" width="10.140625"/>
    <col min="8" max="8" width="7.7109375"/>
    <col min="9" max="9" width="4.42578125"/>
    <col min="10" max="10" width="10.28515625"/>
    <col min="11" max="11" width="7.7109375"/>
    <col min="12" max="12" width="8.140625"/>
    <col min="13" max="13" width="6.85546875"/>
    <col min="14" max="15" width="4.42578125"/>
    <col min="16" max="16" width="7.7109375"/>
    <col min="17" max="17" width="4.42578125"/>
    <col min="18" max="18" width="5.42578125"/>
    <col min="19" max="19" width="4.42578125"/>
    <col min="20" max="20" width="10.28515625"/>
    <col min="21" max="21" width="4.42578125"/>
    <col min="22" max="22" width="7.85546875"/>
    <col min="23" max="23" width="5.42578125"/>
    <col min="24" max="29" width="4.42578125"/>
    <col min="30" max="30" width="8.5703125"/>
    <col min="31" max="31" width="13.5703125"/>
    <col min="32" max="217" width="8.5703125"/>
    <col min="218" max="218" width="1.42578125"/>
    <col min="219" max="219" width="8.5703125"/>
    <col min="220" max="220" width="66"/>
    <col min="221" max="286" width="4.42578125"/>
    <col min="287" max="473" width="8.5703125"/>
    <col min="474" max="474" width="1.42578125"/>
    <col min="475" max="475" width="8.5703125"/>
    <col min="476" max="476" width="66"/>
    <col min="477" max="542" width="4.42578125"/>
    <col min="543" max="729" width="8.5703125"/>
    <col min="730" max="730" width="1.42578125"/>
    <col min="731" max="731" width="8.5703125"/>
    <col min="732" max="732" width="66"/>
    <col min="733" max="798" width="4.42578125"/>
    <col min="799" max="985" width="8.5703125"/>
    <col min="986" max="986" width="1.42578125"/>
    <col min="987" max="987" width="8.5703125"/>
    <col min="988" max="988" width="66"/>
    <col min="989" max="1025" width="4.42578125"/>
  </cols>
  <sheetData>
    <row r="1" spans="1:105" ht="12" customHeight="1" x14ac:dyDescent="0.25">
      <c r="A1" s="2"/>
      <c r="B1" s="2"/>
      <c r="C1" s="3"/>
      <c r="D1" s="2"/>
      <c r="E1" s="2"/>
      <c r="F1" s="80" t="s">
        <v>141</v>
      </c>
      <c r="G1" s="80"/>
      <c r="H1" s="80"/>
      <c r="I1" s="80"/>
      <c r="J1" s="80"/>
      <c r="K1" s="80"/>
      <c r="L1" s="80"/>
      <c r="M1" s="80"/>
      <c r="N1" s="80"/>
      <c r="O1" s="80"/>
      <c r="P1" s="80"/>
      <c r="Q1" s="80"/>
      <c r="R1" s="80"/>
      <c r="S1" s="80"/>
      <c r="T1" s="80"/>
      <c r="U1" s="80"/>
      <c r="V1" s="80"/>
      <c r="W1" s="80"/>
      <c r="X1" s="80"/>
      <c r="Y1" s="80"/>
      <c r="Z1" s="80"/>
      <c r="AA1" s="80"/>
      <c r="AB1" s="80"/>
      <c r="AC1" s="80"/>
      <c r="AF1" s="74"/>
      <c r="AG1" s="74"/>
      <c r="AH1" s="74"/>
      <c r="AI1" s="74"/>
      <c r="AJ1" s="74"/>
      <c r="AK1" s="74"/>
      <c r="AL1" s="74"/>
      <c r="AM1" s="74"/>
      <c r="AN1" s="74"/>
      <c r="AO1" s="74"/>
      <c r="AP1" s="74"/>
      <c r="AQ1" s="74"/>
      <c r="AR1" s="74"/>
      <c r="AS1" s="74"/>
      <c r="AT1" s="74"/>
      <c r="AU1" s="74"/>
      <c r="AV1" s="74"/>
      <c r="AW1" s="74"/>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c r="CG1" s="74"/>
      <c r="CH1" s="74"/>
      <c r="CI1" s="74"/>
      <c r="CJ1" s="74"/>
      <c r="CK1" s="74"/>
      <c r="CL1" s="74"/>
      <c r="CM1" s="74"/>
      <c r="CN1" s="74"/>
      <c r="CO1" s="74"/>
      <c r="CP1" s="74"/>
      <c r="CQ1" s="74"/>
      <c r="CR1" s="74"/>
      <c r="CS1" s="74"/>
      <c r="CT1" s="74"/>
      <c r="CU1" s="74"/>
      <c r="CV1" s="74"/>
      <c r="CW1" s="74"/>
      <c r="CX1" s="74"/>
      <c r="CY1" s="74"/>
      <c r="CZ1" s="74"/>
      <c r="DA1" s="74"/>
    </row>
    <row r="2" spans="1:105" ht="27.75" customHeight="1" x14ac:dyDescent="0.25">
      <c r="A2" s="2"/>
      <c r="B2" s="2"/>
      <c r="C2" s="76" t="s">
        <v>81</v>
      </c>
      <c r="D2" s="76"/>
      <c r="E2" s="77" t="s">
        <v>86</v>
      </c>
      <c r="F2" s="78" t="s">
        <v>144</v>
      </c>
      <c r="G2" s="78"/>
      <c r="H2" s="78"/>
      <c r="I2" s="78"/>
      <c r="J2" s="78"/>
      <c r="K2" s="78"/>
      <c r="L2" s="78"/>
      <c r="M2" s="78"/>
      <c r="N2" s="78"/>
      <c r="O2" s="79" t="s">
        <v>145</v>
      </c>
      <c r="P2" s="79"/>
      <c r="Q2" s="79"/>
      <c r="R2" s="79"/>
      <c r="S2" s="79"/>
      <c r="T2" s="79"/>
      <c r="U2" s="79"/>
      <c r="V2" s="79"/>
      <c r="W2" s="79"/>
      <c r="X2" s="79"/>
      <c r="Y2" s="78" t="s">
        <v>146</v>
      </c>
      <c r="Z2" s="78"/>
      <c r="AA2" s="78"/>
      <c r="AB2" s="78"/>
      <c r="AC2" s="78"/>
      <c r="AE2" s="74"/>
      <c r="AF2" s="74"/>
      <c r="AG2" s="74"/>
      <c r="AH2" s="74"/>
      <c r="AI2" s="74"/>
      <c r="AJ2" s="74"/>
      <c r="AK2" s="74"/>
      <c r="AL2" s="74"/>
      <c r="AM2" s="74"/>
      <c r="AN2" s="74"/>
      <c r="AO2" s="74"/>
      <c r="AP2" s="74"/>
      <c r="AQ2" s="74"/>
      <c r="AR2" s="74"/>
      <c r="AS2" s="74"/>
      <c r="AT2" s="74"/>
      <c r="AU2" s="74"/>
      <c r="AV2" s="74"/>
      <c r="AY2" s="74"/>
      <c r="AZ2" s="74"/>
      <c r="BA2" s="74"/>
      <c r="BB2" s="74"/>
      <c r="BC2" s="74"/>
      <c r="BD2" s="74"/>
      <c r="BE2" s="74"/>
      <c r="BF2" s="74"/>
      <c r="BG2" s="74"/>
      <c r="BH2" s="74"/>
      <c r="BI2" s="74"/>
      <c r="BJ2" s="74"/>
      <c r="BK2" s="74"/>
      <c r="BL2" s="74"/>
      <c r="BM2" s="74"/>
      <c r="BN2" s="74"/>
      <c r="BO2" s="74"/>
      <c r="BR2" s="74"/>
      <c r="BS2" s="74"/>
      <c r="BT2" s="74"/>
      <c r="BU2" s="74"/>
      <c r="BV2" s="74"/>
      <c r="BW2" s="74"/>
      <c r="BX2" s="74"/>
      <c r="BY2" s="74"/>
      <c r="BZ2" s="74"/>
      <c r="CA2" s="74"/>
      <c r="CB2" s="74"/>
      <c r="CC2" s="74"/>
      <c r="CD2" s="74"/>
      <c r="CE2" s="74"/>
      <c r="CF2" s="74"/>
      <c r="CG2" s="74"/>
      <c r="CJ2" s="74"/>
      <c r="CK2" s="74"/>
      <c r="CL2" s="74"/>
      <c r="CM2" s="74"/>
      <c r="CN2" s="74"/>
      <c r="CO2" s="74"/>
      <c r="CP2" s="74"/>
      <c r="CQ2" s="74"/>
      <c r="CR2" s="74"/>
      <c r="CS2" s="74"/>
      <c r="CT2" s="74"/>
      <c r="CU2" s="74"/>
      <c r="CV2" s="74"/>
      <c r="CW2" s="74"/>
      <c r="CX2" s="74"/>
      <c r="CY2" s="74"/>
    </row>
    <row r="3" spans="1:105" ht="74.25" customHeight="1" x14ac:dyDescent="0.25">
      <c r="A3" s="2"/>
      <c r="B3" s="2"/>
      <c r="C3" s="76"/>
      <c r="D3" s="76"/>
      <c r="E3" s="77"/>
      <c r="F3" s="4" t="s">
        <v>147</v>
      </c>
      <c r="G3" s="4" t="s">
        <v>148</v>
      </c>
      <c r="H3" s="5" t="s">
        <v>149</v>
      </c>
      <c r="I3" s="5" t="s">
        <v>0</v>
      </c>
      <c r="J3" s="5" t="s">
        <v>190</v>
      </c>
      <c r="K3" s="5" t="s">
        <v>191</v>
      </c>
      <c r="L3" s="5" t="s">
        <v>150</v>
      </c>
      <c r="M3" s="5" t="s">
        <v>151</v>
      </c>
      <c r="N3" s="6"/>
      <c r="O3" s="4" t="s">
        <v>147</v>
      </c>
      <c r="P3" s="4" t="s">
        <v>152</v>
      </c>
      <c r="Q3" s="4" t="s">
        <v>153</v>
      </c>
      <c r="R3" s="5" t="s">
        <v>154</v>
      </c>
      <c r="S3" s="5" t="s">
        <v>155</v>
      </c>
      <c r="T3" s="5" t="s">
        <v>156</v>
      </c>
      <c r="U3" s="5" t="s">
        <v>192</v>
      </c>
      <c r="V3" s="5" t="s">
        <v>157</v>
      </c>
      <c r="W3" s="5" t="s">
        <v>158</v>
      </c>
      <c r="X3" s="7"/>
      <c r="Y3" s="5" t="s">
        <v>159</v>
      </c>
      <c r="Z3" s="5" t="s">
        <v>160</v>
      </c>
      <c r="AA3" s="5" t="s">
        <v>161</v>
      </c>
      <c r="AB3" s="5" t="s">
        <v>162</v>
      </c>
      <c r="AC3" s="6"/>
      <c r="AE3" s="74"/>
    </row>
    <row r="4" spans="1:105" ht="15" customHeight="1" x14ac:dyDescent="0.25">
      <c r="A4" s="75"/>
      <c r="B4" s="69" t="s">
        <v>83</v>
      </c>
      <c r="C4" s="70" t="s">
        <v>84</v>
      </c>
      <c r="D4" s="71" t="s">
        <v>85</v>
      </c>
      <c r="E4" s="8" t="s">
        <v>87</v>
      </c>
      <c r="F4" s="64">
        <f t="shared" ref="F4:M4" si="0">F32+F50+F61</f>
        <v>7</v>
      </c>
      <c r="G4" s="64">
        <f t="shared" si="0"/>
        <v>8</v>
      </c>
      <c r="H4" s="64">
        <f t="shared" si="0"/>
        <v>8</v>
      </c>
      <c r="I4" s="64">
        <f t="shared" si="0"/>
        <v>10</v>
      </c>
      <c r="J4" s="64">
        <f t="shared" si="0"/>
        <v>9</v>
      </c>
      <c r="K4" s="64">
        <f t="shared" si="0"/>
        <v>7</v>
      </c>
      <c r="L4" s="64">
        <f t="shared" si="0"/>
        <v>10</v>
      </c>
      <c r="M4" s="64">
        <f t="shared" si="0"/>
        <v>9</v>
      </c>
      <c r="N4" s="65">
        <f>SUM(F4:M4)</f>
        <v>68</v>
      </c>
      <c r="O4" s="64">
        <f t="shared" ref="O4:W4" si="1">O32+O50+O61</f>
        <v>7</v>
      </c>
      <c r="P4" s="64">
        <f t="shared" si="1"/>
        <v>14</v>
      </c>
      <c r="Q4" s="64">
        <f t="shared" si="1"/>
        <v>8</v>
      </c>
      <c r="R4" s="64">
        <f t="shared" si="1"/>
        <v>8</v>
      </c>
      <c r="S4" s="64">
        <f t="shared" si="1"/>
        <v>8</v>
      </c>
      <c r="T4" s="64">
        <f t="shared" si="1"/>
        <v>9</v>
      </c>
      <c r="U4" s="64">
        <f t="shared" si="1"/>
        <v>8</v>
      </c>
      <c r="V4" s="64">
        <f t="shared" si="1"/>
        <v>7</v>
      </c>
      <c r="W4" s="64">
        <f t="shared" si="1"/>
        <v>13</v>
      </c>
      <c r="X4" s="66">
        <f>SUM(O4:W4)</f>
        <v>82</v>
      </c>
      <c r="Y4" s="64">
        <f>Y32+Y50+Y61</f>
        <v>16</v>
      </c>
      <c r="Z4" s="64">
        <f>Z32+Z50+Z61</f>
        <v>10</v>
      </c>
      <c r="AA4" s="64">
        <f>AA32+AA50+AA61</f>
        <v>7</v>
      </c>
      <c r="AB4" s="64">
        <f>AB32+AB50+AB61</f>
        <v>7</v>
      </c>
      <c r="AC4" s="67">
        <f>SUM(Y4:AB4)</f>
        <v>40</v>
      </c>
    </row>
    <row r="5" spans="1:105" ht="69.95" customHeight="1" x14ac:dyDescent="0.25">
      <c r="A5" s="75"/>
      <c r="B5" s="69"/>
      <c r="C5" s="70"/>
      <c r="D5" s="71"/>
      <c r="E5" s="13" t="s">
        <v>1</v>
      </c>
      <c r="F5" s="14"/>
      <c r="G5" s="14"/>
      <c r="H5" s="14"/>
      <c r="I5" s="14"/>
      <c r="J5" s="14"/>
      <c r="K5" s="14"/>
      <c r="L5" s="14"/>
      <c r="M5" s="14"/>
      <c r="N5" s="10"/>
      <c r="O5" s="14"/>
      <c r="P5" s="14"/>
      <c r="Q5" s="14"/>
      <c r="R5" s="14"/>
      <c r="S5" s="14"/>
      <c r="T5" s="14"/>
      <c r="U5" s="14"/>
      <c r="V5" s="14"/>
      <c r="W5" s="14"/>
      <c r="X5" s="11"/>
      <c r="Y5" s="14"/>
      <c r="Z5" s="14"/>
      <c r="AA5" s="14"/>
      <c r="AB5" s="14"/>
      <c r="AC5" s="12"/>
    </row>
    <row r="6" spans="1:105" ht="150" x14ac:dyDescent="0.25">
      <c r="A6" s="2"/>
      <c r="B6" s="15" t="s">
        <v>2</v>
      </c>
      <c r="C6" s="16" t="s">
        <v>3</v>
      </c>
      <c r="D6" s="60" t="s">
        <v>93</v>
      </c>
      <c r="E6" s="17">
        <f t="shared" ref="E6:E31" si="2">COUNTIF(F6:AC6,"=+")+AE6</f>
        <v>21</v>
      </c>
      <c r="F6" s="18" t="s">
        <v>1</v>
      </c>
      <c r="G6" s="18" t="s">
        <v>1</v>
      </c>
      <c r="H6" s="18" t="s">
        <v>1</v>
      </c>
      <c r="I6" s="18" t="s">
        <v>1</v>
      </c>
      <c r="J6" s="18" t="s">
        <v>1</v>
      </c>
      <c r="K6" s="18" t="s">
        <v>1</v>
      </c>
      <c r="L6" s="18" t="s">
        <v>1</v>
      </c>
      <c r="M6" s="18" t="s">
        <v>1</v>
      </c>
      <c r="N6" s="19"/>
      <c r="O6" s="18" t="s">
        <v>1</v>
      </c>
      <c r="P6" s="18" t="s">
        <v>1</v>
      </c>
      <c r="Q6" s="18" t="s">
        <v>1</v>
      </c>
      <c r="R6" s="18" t="s">
        <v>1</v>
      </c>
      <c r="S6" s="18" t="s">
        <v>1</v>
      </c>
      <c r="T6" s="18" t="s">
        <v>1</v>
      </c>
      <c r="U6" s="18" t="s">
        <v>1</v>
      </c>
      <c r="V6" s="18" t="s">
        <v>1</v>
      </c>
      <c r="W6" s="18" t="s">
        <v>1</v>
      </c>
      <c r="X6" s="20"/>
      <c r="Y6" s="18" t="s">
        <v>1</v>
      </c>
      <c r="Z6" s="18" t="s">
        <v>1</v>
      </c>
      <c r="AA6" s="18" t="s">
        <v>1</v>
      </c>
      <c r="AB6" s="18" t="s">
        <v>1</v>
      </c>
      <c r="AC6" s="19"/>
    </row>
    <row r="7" spans="1:105" ht="66.75" customHeight="1" x14ac:dyDescent="0.25">
      <c r="A7" s="2"/>
      <c r="B7" s="15" t="s">
        <v>4</v>
      </c>
      <c r="C7" s="16" t="s">
        <v>5</v>
      </c>
      <c r="D7" s="21" t="s">
        <v>94</v>
      </c>
      <c r="E7" s="17">
        <f t="shared" si="2"/>
        <v>2</v>
      </c>
      <c r="F7" s="18"/>
      <c r="G7" s="18" t="s">
        <v>1</v>
      </c>
      <c r="H7" s="18"/>
      <c r="I7" s="18"/>
      <c r="J7" s="18"/>
      <c r="K7" s="18"/>
      <c r="L7" s="18"/>
      <c r="M7" s="18"/>
      <c r="N7" s="19"/>
      <c r="O7" s="18"/>
      <c r="P7" s="18"/>
      <c r="Q7" s="18"/>
      <c r="R7" s="18" t="s">
        <v>1</v>
      </c>
      <c r="S7" s="18"/>
      <c r="T7" s="18"/>
      <c r="U7" s="18"/>
      <c r="V7" s="18"/>
      <c r="W7" s="18"/>
      <c r="X7" s="20"/>
      <c r="Y7" s="18"/>
      <c r="Z7" s="18"/>
      <c r="AA7" s="18"/>
      <c r="AB7" s="18"/>
      <c r="AC7" s="19"/>
    </row>
    <row r="8" spans="1:105" ht="75" customHeight="1" x14ac:dyDescent="0.25">
      <c r="A8" s="2"/>
      <c r="B8" s="15" t="s">
        <v>4</v>
      </c>
      <c r="C8" s="16" t="s">
        <v>6</v>
      </c>
      <c r="D8" s="21" t="s">
        <v>95</v>
      </c>
      <c r="E8" s="17">
        <f t="shared" si="2"/>
        <v>2</v>
      </c>
      <c r="F8" s="18"/>
      <c r="G8" s="18"/>
      <c r="H8" s="18" t="s">
        <v>1</v>
      </c>
      <c r="I8" s="18"/>
      <c r="J8" s="18"/>
      <c r="K8" s="18"/>
      <c r="L8" s="18"/>
      <c r="M8" s="18"/>
      <c r="N8" s="19"/>
      <c r="O8" s="18"/>
      <c r="P8" s="18"/>
      <c r="Q8" s="18"/>
      <c r="R8" s="18"/>
      <c r="S8" s="18"/>
      <c r="T8" s="18" t="s">
        <v>1</v>
      </c>
      <c r="U8" s="18"/>
      <c r="V8" s="18"/>
      <c r="W8" s="18"/>
      <c r="X8" s="20"/>
      <c r="Y8" s="18"/>
      <c r="Z8" s="18"/>
      <c r="AA8" s="18"/>
      <c r="AB8" s="18"/>
      <c r="AC8" s="19"/>
    </row>
    <row r="9" spans="1:105" ht="75" customHeight="1" x14ac:dyDescent="0.25">
      <c r="A9" s="2"/>
      <c r="B9" s="15" t="s">
        <v>4</v>
      </c>
      <c r="C9" s="16" t="s">
        <v>7</v>
      </c>
      <c r="D9" s="21" t="s">
        <v>96</v>
      </c>
      <c r="E9" s="17">
        <f t="shared" si="2"/>
        <v>0</v>
      </c>
      <c r="F9" s="18"/>
      <c r="G9" s="18"/>
      <c r="H9" s="18"/>
      <c r="I9" s="18"/>
      <c r="J9" s="18"/>
      <c r="K9" s="18"/>
      <c r="L9" s="18"/>
      <c r="M9" s="18"/>
      <c r="N9" s="19"/>
      <c r="O9" s="18"/>
      <c r="P9" s="18"/>
      <c r="Q9" s="18"/>
      <c r="R9" s="18"/>
      <c r="S9" s="18"/>
      <c r="T9" s="18"/>
      <c r="U9" s="18"/>
      <c r="V9" s="18"/>
      <c r="W9" s="18"/>
      <c r="X9" s="20"/>
      <c r="Y9" s="18"/>
      <c r="Z9" s="18"/>
      <c r="AA9" s="18"/>
      <c r="AB9" s="18"/>
      <c r="AC9" s="19"/>
    </row>
    <row r="10" spans="1:105" ht="51" x14ac:dyDescent="0.25">
      <c r="A10" s="2"/>
      <c r="B10" s="15" t="s">
        <v>4</v>
      </c>
      <c r="C10" s="16" t="s">
        <v>8</v>
      </c>
      <c r="D10" s="21" t="s">
        <v>97</v>
      </c>
      <c r="E10" s="17">
        <f t="shared" si="2"/>
        <v>1</v>
      </c>
      <c r="F10" s="18"/>
      <c r="G10" s="18"/>
      <c r="H10" s="18"/>
      <c r="I10" s="18" t="s">
        <v>1</v>
      </c>
      <c r="J10" s="18"/>
      <c r="K10" s="18"/>
      <c r="L10" s="18"/>
      <c r="M10" s="18"/>
      <c r="N10" s="19"/>
      <c r="O10" s="18"/>
      <c r="P10" s="18"/>
      <c r="Q10" s="18"/>
      <c r="R10" s="18"/>
      <c r="S10" s="18"/>
      <c r="T10" s="18"/>
      <c r="U10" s="18"/>
      <c r="V10" s="18"/>
      <c r="W10" s="18"/>
      <c r="X10" s="20"/>
      <c r="Y10" s="18"/>
      <c r="Z10" s="18"/>
      <c r="AA10" s="18"/>
      <c r="AB10" s="18"/>
      <c r="AC10" s="19"/>
    </row>
    <row r="11" spans="1:105" ht="72" customHeight="1" x14ac:dyDescent="0.25">
      <c r="A11" s="2"/>
      <c r="B11" s="15" t="s">
        <v>4</v>
      </c>
      <c r="C11" s="16" t="s">
        <v>9</v>
      </c>
      <c r="D11" s="22" t="s">
        <v>98</v>
      </c>
      <c r="E11" s="17">
        <f t="shared" si="2"/>
        <v>1</v>
      </c>
      <c r="F11" s="18"/>
      <c r="G11" s="18"/>
      <c r="H11" s="18"/>
      <c r="I11" s="18"/>
      <c r="J11" s="18"/>
      <c r="K11" s="18"/>
      <c r="L11" s="18"/>
      <c r="M11" s="18"/>
      <c r="N11" s="19"/>
      <c r="O11" s="18"/>
      <c r="P11" s="18"/>
      <c r="Q11" s="18"/>
      <c r="R11" s="18"/>
      <c r="S11" s="18"/>
      <c r="T11" s="18"/>
      <c r="U11" s="18" t="s">
        <v>1</v>
      </c>
      <c r="V11" s="18"/>
      <c r="W11" s="18"/>
      <c r="X11" s="20"/>
      <c r="Y11" s="18"/>
      <c r="Z11" s="18"/>
      <c r="AA11" s="18"/>
      <c r="AB11" s="18"/>
      <c r="AC11" s="19"/>
    </row>
    <row r="12" spans="1:105" ht="76.5" x14ac:dyDescent="0.25">
      <c r="A12" s="2"/>
      <c r="B12" s="15" t="s">
        <v>4</v>
      </c>
      <c r="C12" s="16" t="s">
        <v>10</v>
      </c>
      <c r="D12" s="21" t="s">
        <v>99</v>
      </c>
      <c r="E12" s="17">
        <f t="shared" si="2"/>
        <v>2</v>
      </c>
      <c r="F12" s="18"/>
      <c r="G12" s="18"/>
      <c r="H12" s="18"/>
      <c r="I12" s="18"/>
      <c r="J12" s="18"/>
      <c r="K12" s="18" t="s">
        <v>1</v>
      </c>
      <c r="L12" s="18"/>
      <c r="M12" s="18"/>
      <c r="N12" s="19"/>
      <c r="O12" s="18"/>
      <c r="P12" s="18"/>
      <c r="Q12" s="18"/>
      <c r="R12" s="18"/>
      <c r="S12" s="18"/>
      <c r="T12" s="18"/>
      <c r="U12" s="18"/>
      <c r="V12" s="18" t="s">
        <v>1</v>
      </c>
      <c r="W12" s="18"/>
      <c r="X12" s="20"/>
      <c r="Y12" s="18"/>
      <c r="Z12" s="18"/>
      <c r="AA12" s="18"/>
      <c r="AB12" s="18"/>
      <c r="AC12" s="19"/>
    </row>
    <row r="13" spans="1:105" ht="75" customHeight="1" x14ac:dyDescent="0.25">
      <c r="A13" s="2"/>
      <c r="B13" s="15" t="s">
        <v>4</v>
      </c>
      <c r="C13" s="16" t="s">
        <v>11</v>
      </c>
      <c r="D13" s="23" t="s">
        <v>100</v>
      </c>
      <c r="E13" s="17">
        <f t="shared" si="2"/>
        <v>2</v>
      </c>
      <c r="F13" s="18"/>
      <c r="G13" s="18"/>
      <c r="H13" s="18"/>
      <c r="I13" s="18"/>
      <c r="J13" s="18"/>
      <c r="K13" s="18"/>
      <c r="L13" s="18" t="s">
        <v>1</v>
      </c>
      <c r="M13" s="18"/>
      <c r="N13" s="19"/>
      <c r="O13" s="18"/>
      <c r="P13" s="18"/>
      <c r="Q13" s="18"/>
      <c r="R13" s="18"/>
      <c r="S13" s="18"/>
      <c r="T13" s="18"/>
      <c r="U13" s="18"/>
      <c r="V13" s="18"/>
      <c r="W13" s="18" t="s">
        <v>1</v>
      </c>
      <c r="X13" s="20"/>
      <c r="Y13" s="18"/>
      <c r="Z13" s="18"/>
      <c r="AA13" s="18"/>
      <c r="AB13" s="18"/>
      <c r="AC13" s="19"/>
    </row>
    <row r="14" spans="1:105" ht="39" x14ac:dyDescent="0.25">
      <c r="A14" s="2"/>
      <c r="B14" s="15" t="s">
        <v>4</v>
      </c>
      <c r="C14" s="16" t="s">
        <v>12</v>
      </c>
      <c r="D14" s="24" t="s">
        <v>101</v>
      </c>
      <c r="E14" s="17">
        <f t="shared" si="2"/>
        <v>2</v>
      </c>
      <c r="F14" s="18"/>
      <c r="G14" s="18"/>
      <c r="H14" s="18"/>
      <c r="I14" s="18"/>
      <c r="J14" s="18" t="s">
        <v>1</v>
      </c>
      <c r="K14" s="18"/>
      <c r="L14" s="18"/>
      <c r="M14" s="18" t="s">
        <v>1</v>
      </c>
      <c r="N14" s="19"/>
      <c r="O14" s="18"/>
      <c r="P14" s="18"/>
      <c r="Q14" s="18"/>
      <c r="R14" s="18"/>
      <c r="S14" s="18"/>
      <c r="T14" s="18"/>
      <c r="U14" s="18"/>
      <c r="V14" s="18"/>
      <c r="W14" s="18"/>
      <c r="X14" s="20"/>
      <c r="Y14" s="18"/>
      <c r="Z14" s="18"/>
      <c r="AA14" s="18"/>
      <c r="AB14" s="18"/>
      <c r="AC14" s="19"/>
    </row>
    <row r="15" spans="1:105" ht="39" x14ac:dyDescent="0.25">
      <c r="A15" s="2"/>
      <c r="B15" s="15" t="s">
        <v>4</v>
      </c>
      <c r="C15" s="16" t="s">
        <v>13</v>
      </c>
      <c r="D15" s="24" t="s">
        <v>102</v>
      </c>
      <c r="E15" s="17">
        <f t="shared" si="2"/>
        <v>3</v>
      </c>
      <c r="F15" s="18"/>
      <c r="G15" s="18"/>
      <c r="H15" s="18" t="s">
        <v>1</v>
      </c>
      <c r="I15" s="18"/>
      <c r="J15" s="18"/>
      <c r="K15" s="18"/>
      <c r="L15" s="18"/>
      <c r="M15" s="18"/>
      <c r="N15" s="19"/>
      <c r="O15" s="18"/>
      <c r="P15" s="18"/>
      <c r="Q15" s="18" t="s">
        <v>1</v>
      </c>
      <c r="R15" s="18"/>
      <c r="S15" s="18"/>
      <c r="T15" s="18" t="s">
        <v>1</v>
      </c>
      <c r="U15" s="18"/>
      <c r="V15" s="18"/>
      <c r="W15" s="18"/>
      <c r="X15" s="20"/>
      <c r="Y15" s="18"/>
      <c r="Z15" s="18"/>
      <c r="AA15" s="18"/>
      <c r="AB15" s="18"/>
      <c r="AC15" s="19"/>
    </row>
    <row r="16" spans="1:105" ht="63.75" x14ac:dyDescent="0.25">
      <c r="A16" s="2"/>
      <c r="B16" s="15" t="s">
        <v>4</v>
      </c>
      <c r="C16" s="16" t="s">
        <v>14</v>
      </c>
      <c r="D16" s="21" t="s">
        <v>103</v>
      </c>
      <c r="E16" s="17">
        <f t="shared" si="2"/>
        <v>2</v>
      </c>
      <c r="F16" s="18"/>
      <c r="G16" s="18"/>
      <c r="H16" s="18"/>
      <c r="I16" s="18"/>
      <c r="J16" s="18"/>
      <c r="K16" s="18"/>
      <c r="L16" s="18"/>
      <c r="M16" s="18"/>
      <c r="N16" s="19"/>
      <c r="O16" s="18"/>
      <c r="P16" s="18"/>
      <c r="Q16" s="18"/>
      <c r="R16" s="18"/>
      <c r="S16" s="18" t="s">
        <v>1</v>
      </c>
      <c r="T16" s="18" t="s">
        <v>1</v>
      </c>
      <c r="U16" s="18"/>
      <c r="V16" s="18"/>
      <c r="W16" s="18"/>
      <c r="X16" s="20"/>
      <c r="Y16" s="18"/>
      <c r="Z16" s="18"/>
      <c r="AA16" s="18"/>
      <c r="AB16" s="18"/>
      <c r="AC16" s="19"/>
    </row>
    <row r="17" spans="1:29" ht="126" customHeight="1" x14ac:dyDescent="0.25">
      <c r="A17" s="2"/>
      <c r="B17" s="15" t="s">
        <v>4</v>
      </c>
      <c r="C17" s="16" t="s">
        <v>15</v>
      </c>
      <c r="D17" s="21" t="s">
        <v>104</v>
      </c>
      <c r="E17" s="17">
        <f t="shared" si="2"/>
        <v>0</v>
      </c>
      <c r="F17" s="18"/>
      <c r="G17" s="18"/>
      <c r="H17" s="18"/>
      <c r="I17" s="18"/>
      <c r="J17" s="18"/>
      <c r="K17" s="18"/>
      <c r="L17" s="18"/>
      <c r="M17" s="18"/>
      <c r="N17" s="19"/>
      <c r="O17" s="18"/>
      <c r="P17" s="18"/>
      <c r="Q17" s="18"/>
      <c r="R17" s="18"/>
      <c r="S17" s="18"/>
      <c r="T17" s="18"/>
      <c r="U17" s="18"/>
      <c r="V17" s="18"/>
      <c r="W17" s="18"/>
      <c r="X17" s="20"/>
      <c r="Y17" s="18"/>
      <c r="Z17" s="18"/>
      <c r="AA17" s="18"/>
      <c r="AB17" s="18"/>
      <c r="AC17" s="19"/>
    </row>
    <row r="18" spans="1:29" ht="40.5" customHeight="1" x14ac:dyDescent="0.25">
      <c r="A18" s="2"/>
      <c r="B18" s="15" t="s">
        <v>4</v>
      </c>
      <c r="C18" s="16" t="s">
        <v>16</v>
      </c>
      <c r="D18" s="21" t="s">
        <v>189</v>
      </c>
      <c r="E18" s="17">
        <f t="shared" si="2"/>
        <v>1</v>
      </c>
      <c r="F18" s="18"/>
      <c r="G18" s="18"/>
      <c r="H18" s="18"/>
      <c r="I18" s="18" t="s">
        <v>1</v>
      </c>
      <c r="J18" s="18"/>
      <c r="K18" s="18"/>
      <c r="L18" s="18"/>
      <c r="M18" s="18"/>
      <c r="N18" s="19"/>
      <c r="O18" s="18"/>
      <c r="P18" s="18"/>
      <c r="Q18" s="18"/>
      <c r="R18" s="18"/>
      <c r="S18" s="18"/>
      <c r="T18" s="18"/>
      <c r="U18" s="18"/>
      <c r="V18" s="18"/>
      <c r="W18" s="18"/>
      <c r="X18" s="20"/>
      <c r="Y18" s="18"/>
      <c r="Z18" s="18"/>
      <c r="AA18" s="18"/>
      <c r="AB18" s="18"/>
      <c r="AC18" s="19"/>
    </row>
    <row r="19" spans="1:29" ht="84" customHeight="1" x14ac:dyDescent="0.25">
      <c r="A19" s="2"/>
      <c r="B19" s="15" t="s">
        <v>4</v>
      </c>
      <c r="C19" s="16" t="s">
        <v>17</v>
      </c>
      <c r="D19" s="21" t="s">
        <v>105</v>
      </c>
      <c r="E19" s="17">
        <f t="shared" si="2"/>
        <v>2</v>
      </c>
      <c r="F19" s="18"/>
      <c r="G19" s="18"/>
      <c r="H19" s="18"/>
      <c r="I19" s="18"/>
      <c r="J19" s="18"/>
      <c r="K19" s="18"/>
      <c r="L19" s="18"/>
      <c r="M19" s="18"/>
      <c r="N19" s="19"/>
      <c r="O19" s="18"/>
      <c r="P19" s="18"/>
      <c r="Q19" s="18"/>
      <c r="R19" s="18"/>
      <c r="S19" s="18"/>
      <c r="T19" s="18"/>
      <c r="U19" s="18"/>
      <c r="V19" s="18"/>
      <c r="W19" s="18"/>
      <c r="X19" s="20"/>
      <c r="Y19" s="18"/>
      <c r="Z19" s="18"/>
      <c r="AA19" s="18" t="s">
        <v>1</v>
      </c>
      <c r="AB19" s="18" t="s">
        <v>1</v>
      </c>
      <c r="AC19" s="19"/>
    </row>
    <row r="20" spans="1:29" ht="75" customHeight="1" x14ac:dyDescent="0.25">
      <c r="A20" s="2"/>
      <c r="B20" s="15" t="s">
        <v>4</v>
      </c>
      <c r="C20" s="16" t="s">
        <v>18</v>
      </c>
      <c r="D20" s="21" t="s">
        <v>106</v>
      </c>
      <c r="E20" s="17">
        <f t="shared" si="2"/>
        <v>0</v>
      </c>
      <c r="F20" s="18"/>
      <c r="G20" s="18"/>
      <c r="H20" s="18"/>
      <c r="I20" s="18"/>
      <c r="J20" s="18"/>
      <c r="K20" s="18"/>
      <c r="L20" s="18"/>
      <c r="M20" s="18"/>
      <c r="N20" s="19"/>
      <c r="O20" s="18"/>
      <c r="P20" s="2"/>
      <c r="Q20" s="18"/>
      <c r="R20" s="18"/>
      <c r="S20" s="18"/>
      <c r="T20" s="18"/>
      <c r="U20" s="18"/>
      <c r="V20" s="18"/>
      <c r="W20" s="18"/>
      <c r="X20" s="20"/>
      <c r="Y20" s="18"/>
      <c r="Z20" s="18"/>
      <c r="AA20" s="18"/>
      <c r="AB20" s="18"/>
      <c r="AC20" s="19"/>
    </row>
    <row r="21" spans="1:29" ht="75" customHeight="1" x14ac:dyDescent="0.25">
      <c r="A21" s="2"/>
      <c r="B21" s="15" t="s">
        <v>4</v>
      </c>
      <c r="C21" s="16" t="s">
        <v>19</v>
      </c>
      <c r="D21" s="61" t="s">
        <v>107</v>
      </c>
      <c r="E21" s="17">
        <f t="shared" si="2"/>
        <v>1</v>
      </c>
      <c r="F21" s="18"/>
      <c r="G21" s="18"/>
      <c r="H21" s="18"/>
      <c r="I21" s="18"/>
      <c r="J21" s="18"/>
      <c r="K21" s="18"/>
      <c r="L21" s="18"/>
      <c r="M21" s="18"/>
      <c r="N21" s="19"/>
      <c r="O21" s="18"/>
      <c r="P21" s="18"/>
      <c r="Q21" s="18"/>
      <c r="R21" s="18"/>
      <c r="S21" s="18"/>
      <c r="T21" s="18"/>
      <c r="U21" s="18"/>
      <c r="V21" s="18"/>
      <c r="W21" s="18" t="s">
        <v>1</v>
      </c>
      <c r="X21" s="20"/>
      <c r="Y21" s="18"/>
      <c r="Z21" s="18"/>
      <c r="AA21" s="18"/>
      <c r="AB21" s="18"/>
      <c r="AC21" s="19"/>
    </row>
    <row r="22" spans="1:29" ht="75" customHeight="1" x14ac:dyDescent="0.25">
      <c r="A22" s="2"/>
      <c r="B22" s="15" t="s">
        <v>4</v>
      </c>
      <c r="C22" s="16" t="s">
        <v>20</v>
      </c>
      <c r="D22" s="21" t="s">
        <v>108</v>
      </c>
      <c r="E22" s="17">
        <f t="shared" si="2"/>
        <v>0</v>
      </c>
      <c r="F22" s="18"/>
      <c r="G22" s="18"/>
      <c r="H22" s="18"/>
      <c r="I22" s="18"/>
      <c r="J22" s="18"/>
      <c r="K22" s="18"/>
      <c r="L22" s="18"/>
      <c r="M22" s="18"/>
      <c r="N22" s="19"/>
      <c r="O22" s="18"/>
      <c r="P22" s="18"/>
      <c r="Q22" s="18"/>
      <c r="R22" s="18"/>
      <c r="S22" s="18"/>
      <c r="T22" s="18"/>
      <c r="U22" s="18"/>
      <c r="V22" s="18"/>
      <c r="W22" s="18"/>
      <c r="X22" s="20"/>
      <c r="Y22" s="18"/>
      <c r="Z22" s="18"/>
      <c r="AA22" s="18"/>
      <c r="AB22" s="18"/>
      <c r="AC22" s="19"/>
    </row>
    <row r="23" spans="1:29" ht="38.25" x14ac:dyDescent="0.25">
      <c r="A23" s="2"/>
      <c r="B23" s="15" t="s">
        <v>4</v>
      </c>
      <c r="C23" s="16" t="s">
        <v>21</v>
      </c>
      <c r="D23" s="21" t="s">
        <v>109</v>
      </c>
      <c r="E23" s="17">
        <f t="shared" si="2"/>
        <v>0</v>
      </c>
      <c r="F23" s="18"/>
      <c r="G23" s="18"/>
      <c r="H23" s="18"/>
      <c r="I23" s="18"/>
      <c r="J23" s="18"/>
      <c r="K23" s="18"/>
      <c r="L23" s="18"/>
      <c r="M23" s="18"/>
      <c r="N23" s="19"/>
      <c r="O23" s="18"/>
      <c r="P23" s="18"/>
      <c r="Q23" s="18"/>
      <c r="R23" s="18"/>
      <c r="S23" s="18"/>
      <c r="T23" s="18"/>
      <c r="U23" s="18"/>
      <c r="V23" s="18"/>
      <c r="W23" s="18"/>
      <c r="X23" s="20"/>
      <c r="Y23" s="18"/>
      <c r="Z23" s="18"/>
      <c r="AA23" s="18"/>
      <c r="AB23" s="18"/>
      <c r="AC23" s="19"/>
    </row>
    <row r="24" spans="1:29" ht="75" customHeight="1" x14ac:dyDescent="0.25">
      <c r="A24" s="2"/>
      <c r="B24" s="15" t="s">
        <v>4</v>
      </c>
      <c r="C24" s="16" t="s">
        <v>22</v>
      </c>
      <c r="D24" s="21" t="s">
        <v>110</v>
      </c>
      <c r="E24" s="17">
        <f t="shared" si="2"/>
        <v>0</v>
      </c>
      <c r="F24" s="18"/>
      <c r="G24" s="18"/>
      <c r="H24" s="18"/>
      <c r="I24" s="18"/>
      <c r="J24" s="18"/>
      <c r="K24" s="18"/>
      <c r="L24" s="18"/>
      <c r="M24" s="18"/>
      <c r="N24" s="19"/>
      <c r="O24" s="18"/>
      <c r="P24" s="18"/>
      <c r="Q24" s="18"/>
      <c r="R24" s="18"/>
      <c r="S24" s="18"/>
      <c r="T24" s="18"/>
      <c r="U24" s="18"/>
      <c r="V24" s="18"/>
      <c r="W24" s="18"/>
      <c r="X24" s="20"/>
      <c r="Y24" s="18"/>
      <c r="Z24" s="18"/>
      <c r="AA24" s="18"/>
      <c r="AB24" s="18"/>
      <c r="AC24" s="19"/>
    </row>
    <row r="25" spans="1:29" ht="75" customHeight="1" x14ac:dyDescent="0.25">
      <c r="A25" s="2"/>
      <c r="B25" s="15" t="s">
        <v>4</v>
      </c>
      <c r="C25" s="16" t="s">
        <v>23</v>
      </c>
      <c r="D25" s="21" t="s">
        <v>111</v>
      </c>
      <c r="E25" s="17">
        <f t="shared" si="2"/>
        <v>0</v>
      </c>
      <c r="F25" s="18"/>
      <c r="G25" s="18"/>
      <c r="H25" s="18"/>
      <c r="I25" s="18"/>
      <c r="J25" s="18"/>
      <c r="K25" s="18"/>
      <c r="L25" s="18"/>
      <c r="M25" s="18"/>
      <c r="N25" s="19"/>
      <c r="O25" s="18"/>
      <c r="P25" s="18"/>
      <c r="Q25" s="18"/>
      <c r="R25" s="18"/>
      <c r="S25" s="18"/>
      <c r="T25" s="18"/>
      <c r="U25" s="18"/>
      <c r="V25" s="18"/>
      <c r="W25" s="18"/>
      <c r="X25" s="20"/>
      <c r="Y25" s="18"/>
      <c r="Z25" s="18"/>
      <c r="AA25" s="18"/>
      <c r="AB25" s="18"/>
      <c r="AC25" s="19"/>
    </row>
    <row r="26" spans="1:29" ht="75" customHeight="1" x14ac:dyDescent="0.25">
      <c r="A26" s="2"/>
      <c r="B26" s="15" t="s">
        <v>4</v>
      </c>
      <c r="C26" s="16" t="s">
        <v>24</v>
      </c>
      <c r="D26" s="21" t="s">
        <v>112</v>
      </c>
      <c r="E26" s="17">
        <f t="shared" si="2"/>
        <v>0</v>
      </c>
      <c r="F26" s="18"/>
      <c r="G26" s="18"/>
      <c r="H26" s="18"/>
      <c r="I26" s="18"/>
      <c r="J26" s="18"/>
      <c r="K26" s="18"/>
      <c r="L26" s="18"/>
      <c r="M26" s="18"/>
      <c r="N26" s="19"/>
      <c r="O26" s="18"/>
      <c r="P26" s="18"/>
      <c r="Q26" s="18"/>
      <c r="R26" s="18"/>
      <c r="S26" s="18"/>
      <c r="T26" s="18"/>
      <c r="U26" s="18"/>
      <c r="V26" s="18"/>
      <c r="W26" s="18"/>
      <c r="X26" s="20"/>
      <c r="Y26" s="18"/>
      <c r="Z26" s="18"/>
      <c r="AA26" s="18"/>
      <c r="AB26" s="18"/>
      <c r="AC26" s="19"/>
    </row>
    <row r="27" spans="1:29" ht="75" customHeight="1" x14ac:dyDescent="0.25">
      <c r="A27" s="2"/>
      <c r="B27" s="15" t="s">
        <v>4</v>
      </c>
      <c r="C27" s="16" t="s">
        <v>25</v>
      </c>
      <c r="D27" s="61" t="s">
        <v>113</v>
      </c>
      <c r="E27" s="17">
        <f t="shared" si="2"/>
        <v>2</v>
      </c>
      <c r="F27" s="18"/>
      <c r="G27" s="18"/>
      <c r="H27" s="18"/>
      <c r="I27" s="18"/>
      <c r="J27" s="18"/>
      <c r="K27" s="18"/>
      <c r="L27" s="18" t="s">
        <v>1</v>
      </c>
      <c r="M27" s="18"/>
      <c r="N27" s="19"/>
      <c r="O27" s="18"/>
      <c r="P27" s="18"/>
      <c r="Q27" s="18"/>
      <c r="R27" s="18"/>
      <c r="S27" s="18"/>
      <c r="T27" s="18"/>
      <c r="U27" s="18"/>
      <c r="V27" s="18"/>
      <c r="W27" s="18" t="s">
        <v>1</v>
      </c>
      <c r="X27" s="20"/>
      <c r="Y27" s="18"/>
      <c r="Z27" s="18"/>
      <c r="AA27" s="18"/>
      <c r="AB27" s="18"/>
      <c r="AC27" s="19"/>
    </row>
    <row r="28" spans="1:29" ht="75" customHeight="1" x14ac:dyDescent="0.25">
      <c r="A28" s="2"/>
      <c r="B28" s="15" t="s">
        <v>4</v>
      </c>
      <c r="C28" s="16" t="s">
        <v>26</v>
      </c>
      <c r="D28" s="21" t="s">
        <v>114</v>
      </c>
      <c r="E28" s="17">
        <f t="shared" si="2"/>
        <v>4</v>
      </c>
      <c r="F28" s="18"/>
      <c r="G28" s="18"/>
      <c r="H28" s="18"/>
      <c r="I28" s="18"/>
      <c r="J28" s="18"/>
      <c r="K28" s="18"/>
      <c r="L28" s="18"/>
      <c r="M28" s="18"/>
      <c r="N28" s="19"/>
      <c r="O28" s="18"/>
      <c r="P28" s="18" t="s">
        <v>1</v>
      </c>
      <c r="Q28" s="18"/>
      <c r="R28" s="18"/>
      <c r="S28" s="18"/>
      <c r="T28" s="18"/>
      <c r="U28" s="18"/>
      <c r="V28" s="18"/>
      <c r="W28" s="18" t="s">
        <v>1</v>
      </c>
      <c r="X28" s="20"/>
      <c r="Y28" s="18" t="s">
        <v>1</v>
      </c>
      <c r="Z28" s="18" t="s">
        <v>1</v>
      </c>
      <c r="AA28" s="18"/>
      <c r="AB28" s="18"/>
      <c r="AC28" s="19"/>
    </row>
    <row r="29" spans="1:29" ht="75" customHeight="1" x14ac:dyDescent="0.25">
      <c r="A29" s="2"/>
      <c r="B29" s="15" t="s">
        <v>27</v>
      </c>
      <c r="C29" s="16" t="s">
        <v>28</v>
      </c>
      <c r="D29" s="21" t="s">
        <v>115</v>
      </c>
      <c r="E29" s="17">
        <f t="shared" si="2"/>
        <v>3</v>
      </c>
      <c r="F29" s="18"/>
      <c r="G29" s="18"/>
      <c r="H29" s="18"/>
      <c r="I29" s="18"/>
      <c r="J29" s="18"/>
      <c r="K29" s="18"/>
      <c r="L29" s="18"/>
      <c r="M29" s="18"/>
      <c r="N29" s="19"/>
      <c r="O29" s="18"/>
      <c r="P29" s="18" t="s">
        <v>1</v>
      </c>
      <c r="Q29" s="18"/>
      <c r="R29" s="18"/>
      <c r="S29" s="18"/>
      <c r="T29" s="18"/>
      <c r="U29" s="18"/>
      <c r="V29" s="18"/>
      <c r="W29" s="18"/>
      <c r="X29" s="20"/>
      <c r="Y29" s="18" t="s">
        <v>1</v>
      </c>
      <c r="Z29" s="18" t="s">
        <v>1</v>
      </c>
      <c r="AA29" s="18"/>
      <c r="AB29" s="18"/>
      <c r="AC29" s="19"/>
    </row>
    <row r="30" spans="1:29" ht="75" customHeight="1" x14ac:dyDescent="0.25">
      <c r="A30" s="2"/>
      <c r="B30" s="15" t="s">
        <v>27</v>
      </c>
      <c r="C30" s="16" t="s">
        <v>29</v>
      </c>
      <c r="D30" s="21" t="s">
        <v>116</v>
      </c>
      <c r="E30" s="17">
        <f t="shared" si="2"/>
        <v>2</v>
      </c>
      <c r="F30" s="18"/>
      <c r="G30" s="18"/>
      <c r="H30" s="18"/>
      <c r="I30" s="18"/>
      <c r="J30" s="18"/>
      <c r="K30" s="18"/>
      <c r="L30" s="18" t="s">
        <v>1</v>
      </c>
      <c r="M30" s="18"/>
      <c r="N30" s="19"/>
      <c r="O30" s="18"/>
      <c r="P30" s="18"/>
      <c r="Q30" s="18"/>
      <c r="R30" s="18"/>
      <c r="S30" s="18"/>
      <c r="T30" s="18"/>
      <c r="U30" s="18"/>
      <c r="V30" s="18"/>
      <c r="W30" s="18"/>
      <c r="X30" s="20"/>
      <c r="Y30" s="18" t="s">
        <v>1</v>
      </c>
      <c r="Z30" s="18"/>
      <c r="AA30" s="18"/>
      <c r="AB30" s="18"/>
      <c r="AC30" s="19"/>
    </row>
    <row r="31" spans="1:29" ht="75" customHeight="1" x14ac:dyDescent="0.25">
      <c r="A31" s="2"/>
      <c r="B31" s="15" t="s">
        <v>27</v>
      </c>
      <c r="C31" s="16" t="s">
        <v>30</v>
      </c>
      <c r="D31" s="21" t="s">
        <v>117</v>
      </c>
      <c r="E31" s="17">
        <f t="shared" si="2"/>
        <v>3</v>
      </c>
      <c r="F31" s="18"/>
      <c r="G31" s="18"/>
      <c r="H31" s="18"/>
      <c r="I31" s="18"/>
      <c r="J31" s="18"/>
      <c r="K31" s="18"/>
      <c r="L31" s="18"/>
      <c r="M31" s="18"/>
      <c r="N31" s="19"/>
      <c r="O31" s="18"/>
      <c r="P31" s="18" t="s">
        <v>1</v>
      </c>
      <c r="Q31" s="18"/>
      <c r="R31" s="18"/>
      <c r="S31" s="18"/>
      <c r="T31" s="18"/>
      <c r="U31" s="18"/>
      <c r="V31" s="18"/>
      <c r="W31" s="18"/>
      <c r="X31" s="20"/>
      <c r="Y31" s="18" t="s">
        <v>1</v>
      </c>
      <c r="Z31" s="18" t="s">
        <v>1</v>
      </c>
      <c r="AA31" s="18"/>
      <c r="AB31" s="18"/>
      <c r="AC31" s="19"/>
    </row>
    <row r="32" spans="1:29" ht="15" customHeight="1" x14ac:dyDescent="0.25">
      <c r="A32" s="2"/>
      <c r="B32" s="25"/>
      <c r="C32" s="25"/>
      <c r="D32" s="73" t="s">
        <v>88</v>
      </c>
      <c r="E32" s="73"/>
      <c r="F32" s="26">
        <f t="shared" ref="F32:M32" si="3">COUNTIF(F6:F31,"=+")</f>
        <v>1</v>
      </c>
      <c r="G32" s="26">
        <f t="shared" si="3"/>
        <v>2</v>
      </c>
      <c r="H32" s="26">
        <f t="shared" si="3"/>
        <v>3</v>
      </c>
      <c r="I32" s="26">
        <f t="shared" si="3"/>
        <v>3</v>
      </c>
      <c r="J32" s="26">
        <f t="shared" si="3"/>
        <v>2</v>
      </c>
      <c r="K32" s="26">
        <f t="shared" si="3"/>
        <v>2</v>
      </c>
      <c r="L32" s="26">
        <f t="shared" si="3"/>
        <v>4</v>
      </c>
      <c r="M32" s="26">
        <f t="shared" si="3"/>
        <v>2</v>
      </c>
      <c r="N32" s="19"/>
      <c r="O32" s="26">
        <f t="shared" ref="O32:W32" si="4">COUNTIF(O6:O31,"=+")</f>
        <v>1</v>
      </c>
      <c r="P32" s="26">
        <f t="shared" si="4"/>
        <v>4</v>
      </c>
      <c r="Q32" s="26">
        <f t="shared" si="4"/>
        <v>2</v>
      </c>
      <c r="R32" s="26">
        <f t="shared" si="4"/>
        <v>2</v>
      </c>
      <c r="S32" s="26">
        <f t="shared" si="4"/>
        <v>2</v>
      </c>
      <c r="T32" s="26">
        <f t="shared" si="4"/>
        <v>4</v>
      </c>
      <c r="U32" s="26">
        <f t="shared" si="4"/>
        <v>2</v>
      </c>
      <c r="V32" s="26">
        <f t="shared" si="4"/>
        <v>2</v>
      </c>
      <c r="W32" s="26">
        <f t="shared" si="4"/>
        <v>5</v>
      </c>
      <c r="X32" s="20"/>
      <c r="Y32" s="26">
        <f>COUNTIF(Y6:Y31,"=+")</f>
        <v>5</v>
      </c>
      <c r="Z32" s="26">
        <f>COUNTIF(Z6:Z31,"=+")</f>
        <v>4</v>
      </c>
      <c r="AA32" s="26">
        <f>COUNTIF(AA6:AA31,"=+")</f>
        <v>2</v>
      </c>
      <c r="AB32" s="26">
        <f>COUNTIF(AB6:AB31,"=+")</f>
        <v>2</v>
      </c>
      <c r="AC32" s="19"/>
    </row>
    <row r="33" spans="1:29" ht="20.100000000000001" customHeight="1" x14ac:dyDescent="0.25">
      <c r="A33" s="2"/>
      <c r="B33" s="69" t="s">
        <v>83</v>
      </c>
      <c r="C33" s="70" t="s">
        <v>84</v>
      </c>
      <c r="D33" s="71" t="s">
        <v>89</v>
      </c>
      <c r="E33" s="27"/>
      <c r="F33" s="27"/>
      <c r="G33" s="27"/>
      <c r="H33" s="27"/>
      <c r="I33" s="27"/>
      <c r="J33" s="27"/>
      <c r="K33" s="27"/>
      <c r="L33" s="27"/>
      <c r="M33" s="27"/>
      <c r="N33" s="28"/>
      <c r="O33" s="29"/>
      <c r="P33" s="29"/>
      <c r="Q33" s="29"/>
      <c r="R33" s="29"/>
      <c r="S33" s="29"/>
      <c r="T33" s="29"/>
      <c r="U33" s="29"/>
      <c r="V33" s="29"/>
      <c r="W33" s="29"/>
      <c r="X33" s="30"/>
      <c r="Y33" s="29"/>
      <c r="Z33" s="29"/>
      <c r="AA33" s="29"/>
      <c r="AB33" s="29"/>
      <c r="AC33" s="28"/>
    </row>
    <row r="34" spans="1:29" ht="50.1" customHeight="1" x14ac:dyDescent="0.25">
      <c r="A34" s="2"/>
      <c r="B34" s="69"/>
      <c r="C34" s="70"/>
      <c r="D34" s="71"/>
      <c r="E34" s="27"/>
      <c r="F34" s="27"/>
      <c r="G34" s="27"/>
      <c r="H34" s="27"/>
      <c r="I34" s="27"/>
      <c r="J34" s="27"/>
      <c r="K34" s="27"/>
      <c r="L34" s="27"/>
      <c r="M34" s="27"/>
      <c r="N34" s="28"/>
      <c r="O34" s="29"/>
      <c r="P34" s="29"/>
      <c r="Q34" s="29"/>
      <c r="R34" s="29"/>
      <c r="S34" s="29"/>
      <c r="T34" s="29"/>
      <c r="U34" s="29"/>
      <c r="V34" s="29"/>
      <c r="W34" s="29"/>
      <c r="X34" s="30"/>
      <c r="Y34" s="29"/>
      <c r="Z34" s="29"/>
      <c r="AA34" s="29"/>
      <c r="AB34" s="29"/>
      <c r="AC34" s="28"/>
    </row>
    <row r="35" spans="1:29" ht="75" customHeight="1" x14ac:dyDescent="0.25">
      <c r="A35" s="2"/>
      <c r="B35" s="15" t="s">
        <v>31</v>
      </c>
      <c r="C35" s="16" t="s">
        <v>32</v>
      </c>
      <c r="D35" s="21" t="s">
        <v>118</v>
      </c>
      <c r="E35" s="17">
        <f t="shared" ref="E35:E49" si="5">COUNTIF(F35:AC35,"=+")+AE35</f>
        <v>2</v>
      </c>
      <c r="F35" s="18" t="s">
        <v>1</v>
      </c>
      <c r="G35" s="18"/>
      <c r="H35" s="18"/>
      <c r="I35" s="18"/>
      <c r="J35" s="18"/>
      <c r="K35" s="18"/>
      <c r="L35" s="18"/>
      <c r="M35" s="18"/>
      <c r="N35" s="19"/>
      <c r="O35" s="18" t="s">
        <v>1</v>
      </c>
      <c r="P35" s="18"/>
      <c r="Q35" s="18"/>
      <c r="R35" s="18"/>
      <c r="S35" s="18"/>
      <c r="T35" s="18"/>
      <c r="U35" s="18"/>
      <c r="V35" s="18"/>
      <c r="W35" s="18"/>
      <c r="X35" s="20"/>
      <c r="Y35" s="18"/>
      <c r="Z35" s="18"/>
      <c r="AA35" s="18"/>
      <c r="AB35" s="18"/>
      <c r="AC35" s="19"/>
    </row>
    <row r="36" spans="1:29" ht="75" customHeight="1" x14ac:dyDescent="0.25">
      <c r="A36" s="2"/>
      <c r="B36" s="15" t="s">
        <v>33</v>
      </c>
      <c r="C36" s="16" t="s">
        <v>34</v>
      </c>
      <c r="D36" s="21" t="s">
        <v>119</v>
      </c>
      <c r="E36" s="17">
        <f t="shared" si="5"/>
        <v>21</v>
      </c>
      <c r="F36" s="18" t="s">
        <v>1</v>
      </c>
      <c r="G36" s="18" t="s">
        <v>1</v>
      </c>
      <c r="H36" s="18" t="s">
        <v>1</v>
      </c>
      <c r="I36" s="18" t="s">
        <v>1</v>
      </c>
      <c r="J36" s="18" t="s">
        <v>1</v>
      </c>
      <c r="K36" s="18" t="s">
        <v>1</v>
      </c>
      <c r="L36" s="18" t="s">
        <v>1</v>
      </c>
      <c r="M36" s="18" t="s">
        <v>1</v>
      </c>
      <c r="N36" s="19"/>
      <c r="O36" s="18" t="s">
        <v>1</v>
      </c>
      <c r="P36" s="18" t="s">
        <v>1</v>
      </c>
      <c r="Q36" s="18" t="s">
        <v>1</v>
      </c>
      <c r="R36" s="18" t="s">
        <v>1</v>
      </c>
      <c r="S36" s="18" t="s">
        <v>1</v>
      </c>
      <c r="T36" s="18" t="s">
        <v>1</v>
      </c>
      <c r="U36" s="18" t="s">
        <v>1</v>
      </c>
      <c r="V36" s="18" t="s">
        <v>1</v>
      </c>
      <c r="W36" s="18" t="s">
        <v>1</v>
      </c>
      <c r="X36" s="20"/>
      <c r="Y36" s="18" t="s">
        <v>1</v>
      </c>
      <c r="Z36" s="18" t="s">
        <v>1</v>
      </c>
      <c r="AA36" s="18" t="s">
        <v>1</v>
      </c>
      <c r="AB36" s="18" t="s">
        <v>1</v>
      </c>
      <c r="AC36" s="19"/>
    </row>
    <row r="37" spans="1:29" ht="75" customHeight="1" x14ac:dyDescent="0.25">
      <c r="A37" s="2"/>
      <c r="B37" s="15" t="s">
        <v>35</v>
      </c>
      <c r="C37" s="16" t="s">
        <v>36</v>
      </c>
      <c r="D37" s="21" t="s">
        <v>120</v>
      </c>
      <c r="E37" s="17">
        <f t="shared" si="5"/>
        <v>21</v>
      </c>
      <c r="F37" s="18" t="s">
        <v>1</v>
      </c>
      <c r="G37" s="18" t="s">
        <v>1</v>
      </c>
      <c r="H37" s="18" t="s">
        <v>1</v>
      </c>
      <c r="I37" s="18" t="s">
        <v>1</v>
      </c>
      <c r="J37" s="18" t="s">
        <v>1</v>
      </c>
      <c r="K37" s="18" t="s">
        <v>1</v>
      </c>
      <c r="L37" s="18" t="s">
        <v>1</v>
      </c>
      <c r="M37" s="18" t="s">
        <v>1</v>
      </c>
      <c r="N37" s="19"/>
      <c r="O37" s="18" t="s">
        <v>1</v>
      </c>
      <c r="P37" s="18" t="s">
        <v>1</v>
      </c>
      <c r="Q37" s="18" t="s">
        <v>1</v>
      </c>
      <c r="R37" s="18" t="s">
        <v>1</v>
      </c>
      <c r="S37" s="18" t="s">
        <v>1</v>
      </c>
      <c r="T37" s="18" t="s">
        <v>1</v>
      </c>
      <c r="U37" s="18" t="s">
        <v>1</v>
      </c>
      <c r="V37" s="18" t="s">
        <v>1</v>
      </c>
      <c r="W37" s="18" t="s">
        <v>1</v>
      </c>
      <c r="X37" s="20"/>
      <c r="Y37" s="18" t="s">
        <v>1</v>
      </c>
      <c r="Z37" s="18" t="s">
        <v>1</v>
      </c>
      <c r="AA37" s="18" t="s">
        <v>1</v>
      </c>
      <c r="AB37" s="18" t="s">
        <v>1</v>
      </c>
      <c r="AC37" s="19"/>
    </row>
    <row r="38" spans="1:29" ht="75" customHeight="1" x14ac:dyDescent="0.25">
      <c r="A38" s="2"/>
      <c r="B38" s="15" t="s">
        <v>35</v>
      </c>
      <c r="C38" s="16" t="s">
        <v>37</v>
      </c>
      <c r="D38" s="21" t="s">
        <v>121</v>
      </c>
      <c r="E38" s="17">
        <f t="shared" si="5"/>
        <v>21</v>
      </c>
      <c r="F38" s="18" t="s">
        <v>1</v>
      </c>
      <c r="G38" s="18" t="s">
        <v>1</v>
      </c>
      <c r="H38" s="18" t="s">
        <v>1</v>
      </c>
      <c r="I38" s="18" t="s">
        <v>1</v>
      </c>
      <c r="J38" s="18" t="s">
        <v>1</v>
      </c>
      <c r="K38" s="18" t="s">
        <v>1</v>
      </c>
      <c r="L38" s="18" t="s">
        <v>1</v>
      </c>
      <c r="M38" s="18" t="s">
        <v>1</v>
      </c>
      <c r="N38" s="19"/>
      <c r="O38" s="18" t="s">
        <v>1</v>
      </c>
      <c r="P38" s="18" t="s">
        <v>1</v>
      </c>
      <c r="Q38" s="18" t="s">
        <v>1</v>
      </c>
      <c r="R38" s="18" t="s">
        <v>1</v>
      </c>
      <c r="S38" s="18" t="s">
        <v>1</v>
      </c>
      <c r="T38" s="18" t="s">
        <v>1</v>
      </c>
      <c r="U38" s="18" t="s">
        <v>1</v>
      </c>
      <c r="V38" s="18" t="s">
        <v>1</v>
      </c>
      <c r="W38" s="18" t="s">
        <v>1</v>
      </c>
      <c r="X38" s="20"/>
      <c r="Y38" s="18" t="s">
        <v>1</v>
      </c>
      <c r="Z38" s="18" t="s">
        <v>1</v>
      </c>
      <c r="AA38" s="18" t="s">
        <v>1</v>
      </c>
      <c r="AB38" s="18" t="s">
        <v>1</v>
      </c>
      <c r="AC38" s="19"/>
    </row>
    <row r="39" spans="1:29" ht="75" customHeight="1" x14ac:dyDescent="0.25">
      <c r="A39" s="2"/>
      <c r="B39" s="15" t="s">
        <v>35</v>
      </c>
      <c r="C39" s="16" t="s">
        <v>38</v>
      </c>
      <c r="D39" s="21" t="s">
        <v>122</v>
      </c>
      <c r="E39" s="17">
        <f t="shared" si="5"/>
        <v>6</v>
      </c>
      <c r="F39" s="18"/>
      <c r="G39" s="18" t="s">
        <v>1</v>
      </c>
      <c r="H39" s="18"/>
      <c r="I39" s="18" t="s">
        <v>1</v>
      </c>
      <c r="J39" s="18" t="s">
        <v>1</v>
      </c>
      <c r="K39" s="18"/>
      <c r="L39" s="18"/>
      <c r="M39" s="18"/>
      <c r="N39" s="19"/>
      <c r="O39" s="18"/>
      <c r="P39" s="18"/>
      <c r="Q39" s="18" t="s">
        <v>1</v>
      </c>
      <c r="R39" s="18" t="s">
        <v>1</v>
      </c>
      <c r="S39" s="18" t="s">
        <v>1</v>
      </c>
      <c r="T39" s="18"/>
      <c r="U39" s="18"/>
      <c r="V39" s="18"/>
      <c r="W39" s="18"/>
      <c r="X39" s="20"/>
      <c r="Y39" s="18"/>
      <c r="Z39" s="18"/>
      <c r="AA39" s="18"/>
      <c r="AB39" s="18"/>
      <c r="AC39" s="19"/>
    </row>
    <row r="40" spans="1:29" ht="75" customHeight="1" x14ac:dyDescent="0.25">
      <c r="A40" s="2"/>
      <c r="B40" s="15" t="s">
        <v>31</v>
      </c>
      <c r="C40" s="16" t="s">
        <v>39</v>
      </c>
      <c r="D40" s="21" t="s">
        <v>123</v>
      </c>
      <c r="E40" s="17">
        <f t="shared" si="5"/>
        <v>1</v>
      </c>
      <c r="F40" s="18"/>
      <c r="G40" s="18"/>
      <c r="H40" s="18"/>
      <c r="I40" s="18" t="s">
        <v>1</v>
      </c>
      <c r="J40" s="18"/>
      <c r="K40" s="18"/>
      <c r="L40" s="18"/>
      <c r="M40" s="18"/>
      <c r="N40" s="19"/>
      <c r="O40" s="18"/>
      <c r="P40" s="18"/>
      <c r="Q40" s="18"/>
      <c r="R40" s="18"/>
      <c r="S40" s="18"/>
      <c r="T40" s="18"/>
      <c r="U40" s="18"/>
      <c r="V40" s="18"/>
      <c r="W40" s="18"/>
      <c r="X40" s="20"/>
      <c r="Y40" s="18"/>
      <c r="Z40" s="18"/>
      <c r="AA40" s="18"/>
      <c r="AB40" s="18"/>
      <c r="AC40" s="19"/>
    </row>
    <row r="41" spans="1:29" ht="75" customHeight="1" x14ac:dyDescent="0.25">
      <c r="A41" s="2"/>
      <c r="B41" s="15" t="s">
        <v>40</v>
      </c>
      <c r="C41" s="16" t="s">
        <v>41</v>
      </c>
      <c r="D41" s="21" t="s">
        <v>124</v>
      </c>
      <c r="E41" s="17">
        <f t="shared" si="5"/>
        <v>0</v>
      </c>
      <c r="F41" s="18"/>
      <c r="G41" s="18"/>
      <c r="H41" s="18"/>
      <c r="I41" s="18"/>
      <c r="J41" s="18"/>
      <c r="K41" s="18"/>
      <c r="L41" s="18"/>
      <c r="M41" s="18"/>
      <c r="N41" s="19"/>
      <c r="O41" s="18"/>
      <c r="P41" s="18"/>
      <c r="Q41" s="18"/>
      <c r="R41" s="18"/>
      <c r="S41" s="18"/>
      <c r="T41" s="18"/>
      <c r="U41" s="18"/>
      <c r="V41" s="18"/>
      <c r="W41" s="18"/>
      <c r="X41" s="20"/>
      <c r="Y41" s="18"/>
      <c r="Z41" s="18"/>
      <c r="AA41" s="18"/>
      <c r="AB41" s="18"/>
      <c r="AC41" s="19"/>
    </row>
    <row r="42" spans="1:29" ht="75" customHeight="1" x14ac:dyDescent="0.25">
      <c r="A42" s="2"/>
      <c r="B42" s="15" t="s">
        <v>42</v>
      </c>
      <c r="C42" s="16" t="s">
        <v>43</v>
      </c>
      <c r="D42" s="21" t="s">
        <v>125</v>
      </c>
      <c r="E42" s="17">
        <f t="shared" si="5"/>
        <v>3</v>
      </c>
      <c r="F42" s="18"/>
      <c r="G42" s="18"/>
      <c r="H42" s="18"/>
      <c r="I42" s="18"/>
      <c r="J42" s="18"/>
      <c r="K42" s="18"/>
      <c r="L42" s="18"/>
      <c r="M42" s="18"/>
      <c r="N42" s="19"/>
      <c r="O42" s="18"/>
      <c r="P42" s="18" t="s">
        <v>1</v>
      </c>
      <c r="Q42" s="18"/>
      <c r="R42" s="18"/>
      <c r="S42" s="18"/>
      <c r="T42" s="18"/>
      <c r="U42" s="18"/>
      <c r="V42" s="18"/>
      <c r="W42" s="18"/>
      <c r="X42" s="20"/>
      <c r="Y42" s="18" t="s">
        <v>1</v>
      </c>
      <c r="Z42" s="18" t="s">
        <v>1</v>
      </c>
      <c r="AA42" s="18"/>
      <c r="AB42" s="18"/>
      <c r="AC42" s="19"/>
    </row>
    <row r="43" spans="1:29" ht="75" customHeight="1" x14ac:dyDescent="0.25">
      <c r="A43" s="2"/>
      <c r="B43" s="15" t="s">
        <v>31</v>
      </c>
      <c r="C43" s="16" t="s">
        <v>44</v>
      </c>
      <c r="D43" s="21" t="s">
        <v>126</v>
      </c>
      <c r="E43" s="17">
        <f t="shared" si="5"/>
        <v>0</v>
      </c>
      <c r="F43" s="18"/>
      <c r="G43" s="18"/>
      <c r="H43" s="18"/>
      <c r="I43" s="18"/>
      <c r="J43" s="18"/>
      <c r="K43" s="18"/>
      <c r="L43" s="18"/>
      <c r="M43" s="18"/>
      <c r="N43" s="19"/>
      <c r="O43" s="18"/>
      <c r="P43" s="18"/>
      <c r="Q43" s="18"/>
      <c r="R43" s="18"/>
      <c r="S43" s="18"/>
      <c r="T43" s="18"/>
      <c r="U43" s="18"/>
      <c r="V43" s="18"/>
      <c r="W43" s="18"/>
      <c r="X43" s="20"/>
      <c r="Y43" s="18"/>
      <c r="Z43" s="18"/>
      <c r="AA43" s="18"/>
      <c r="AB43" s="18"/>
      <c r="AC43" s="19"/>
    </row>
    <row r="44" spans="1:29" ht="75" customHeight="1" x14ac:dyDescent="0.25">
      <c r="A44" s="2"/>
      <c r="B44" s="15" t="s">
        <v>31</v>
      </c>
      <c r="C44" s="16" t="s">
        <v>45</v>
      </c>
      <c r="D44" s="21" t="s">
        <v>127</v>
      </c>
      <c r="E44" s="17">
        <f t="shared" si="5"/>
        <v>1</v>
      </c>
      <c r="F44" s="18"/>
      <c r="G44" s="18"/>
      <c r="H44" s="18"/>
      <c r="I44" s="18"/>
      <c r="J44" s="18"/>
      <c r="K44" s="18"/>
      <c r="L44" s="18"/>
      <c r="M44" s="18" t="s">
        <v>1</v>
      </c>
      <c r="N44" s="19"/>
      <c r="O44" s="18"/>
      <c r="P44" s="18"/>
      <c r="Q44" s="18"/>
      <c r="R44" s="18"/>
      <c r="S44" s="18"/>
      <c r="T44" s="18"/>
      <c r="U44" s="18"/>
      <c r="V44" s="18"/>
      <c r="W44" s="18"/>
      <c r="X44" s="20"/>
      <c r="Y44" s="18"/>
      <c r="Z44" s="18"/>
      <c r="AA44" s="18"/>
      <c r="AB44" s="18"/>
      <c r="AC44" s="19"/>
    </row>
    <row r="45" spans="1:29" ht="75" customHeight="1" x14ac:dyDescent="0.25">
      <c r="A45" s="2"/>
      <c r="B45" s="15" t="s">
        <v>46</v>
      </c>
      <c r="C45" s="16" t="s">
        <v>47</v>
      </c>
      <c r="D45" s="61" t="s">
        <v>128</v>
      </c>
      <c r="E45" s="17">
        <f t="shared" si="5"/>
        <v>1</v>
      </c>
      <c r="F45" s="18"/>
      <c r="G45" s="18"/>
      <c r="H45" s="18"/>
      <c r="I45" s="18"/>
      <c r="J45" s="18"/>
      <c r="K45" s="18"/>
      <c r="L45" s="18"/>
      <c r="M45" s="18"/>
      <c r="N45" s="19"/>
      <c r="O45" s="18"/>
      <c r="P45" s="18"/>
      <c r="Q45" s="18"/>
      <c r="R45" s="18"/>
      <c r="S45" s="18"/>
      <c r="T45" s="18"/>
      <c r="U45" s="18"/>
      <c r="V45" s="18"/>
      <c r="W45" s="18" t="s">
        <v>1</v>
      </c>
      <c r="X45" s="20"/>
      <c r="Y45" s="18"/>
      <c r="Z45" s="18"/>
      <c r="AA45" s="18"/>
      <c r="AB45" s="18"/>
      <c r="AC45" s="19"/>
    </row>
    <row r="46" spans="1:29" ht="75" customHeight="1" x14ac:dyDescent="0.25">
      <c r="A46" s="2"/>
      <c r="B46" s="15" t="s">
        <v>31</v>
      </c>
      <c r="C46" s="16" t="s">
        <v>48</v>
      </c>
      <c r="D46" s="21" t="s">
        <v>129</v>
      </c>
      <c r="E46" s="17">
        <f t="shared" si="5"/>
        <v>2</v>
      </c>
      <c r="F46" s="18"/>
      <c r="G46" s="18"/>
      <c r="H46" s="18"/>
      <c r="I46" s="18"/>
      <c r="J46" s="18"/>
      <c r="K46" s="18"/>
      <c r="L46" s="18"/>
      <c r="M46" s="18" t="s">
        <v>1</v>
      </c>
      <c r="N46" s="19"/>
      <c r="O46" s="18"/>
      <c r="P46" s="18"/>
      <c r="Q46" s="18"/>
      <c r="R46" s="18"/>
      <c r="S46" s="18"/>
      <c r="T46" s="18"/>
      <c r="U46" s="18"/>
      <c r="V46" s="18"/>
      <c r="W46" s="18" t="s">
        <v>1</v>
      </c>
      <c r="X46" s="20"/>
      <c r="Y46" s="18"/>
      <c r="Z46" s="18"/>
      <c r="AA46" s="18"/>
      <c r="AB46" s="18"/>
      <c r="AC46" s="19"/>
    </row>
    <row r="47" spans="1:29" ht="75" customHeight="1" x14ac:dyDescent="0.25">
      <c r="A47" s="2"/>
      <c r="B47" s="15" t="s">
        <v>31</v>
      </c>
      <c r="C47" s="16" t="s">
        <v>49</v>
      </c>
      <c r="D47" s="21" t="s">
        <v>130</v>
      </c>
      <c r="E47" s="17">
        <f t="shared" si="5"/>
        <v>2</v>
      </c>
      <c r="F47" s="18"/>
      <c r="G47" s="18"/>
      <c r="H47" s="18"/>
      <c r="I47" s="18"/>
      <c r="J47" s="18"/>
      <c r="K47" s="18"/>
      <c r="L47" s="18"/>
      <c r="M47" s="18"/>
      <c r="N47" s="19"/>
      <c r="O47" s="18"/>
      <c r="P47" s="18" t="s">
        <v>1</v>
      </c>
      <c r="Q47" s="18"/>
      <c r="R47" s="18"/>
      <c r="S47" s="18"/>
      <c r="T47" s="18"/>
      <c r="U47" s="18"/>
      <c r="V47" s="18"/>
      <c r="W47" s="18"/>
      <c r="X47" s="20"/>
      <c r="Y47" s="18" t="s">
        <v>1</v>
      </c>
      <c r="Z47" s="18"/>
      <c r="AA47" s="18"/>
      <c r="AB47" s="18"/>
      <c r="AC47" s="19"/>
    </row>
    <row r="48" spans="1:29" ht="75" customHeight="1" x14ac:dyDescent="0.25">
      <c r="A48" s="2"/>
      <c r="B48" s="15" t="s">
        <v>50</v>
      </c>
      <c r="C48" s="16" t="s">
        <v>51</v>
      </c>
      <c r="D48" s="21" t="s">
        <v>131</v>
      </c>
      <c r="E48" s="17">
        <f t="shared" si="5"/>
        <v>2</v>
      </c>
      <c r="F48" s="18"/>
      <c r="G48" s="18"/>
      <c r="H48" s="18"/>
      <c r="I48" s="18"/>
      <c r="J48" s="18"/>
      <c r="K48" s="18"/>
      <c r="L48" s="18"/>
      <c r="M48" s="18"/>
      <c r="N48" s="19"/>
      <c r="O48" s="18"/>
      <c r="P48" s="18" t="s">
        <v>1</v>
      </c>
      <c r="Q48" s="18"/>
      <c r="R48" s="18"/>
      <c r="S48" s="18"/>
      <c r="T48" s="18"/>
      <c r="U48" s="18"/>
      <c r="V48" s="18"/>
      <c r="W48" s="18"/>
      <c r="X48" s="20"/>
      <c r="Y48" s="18" t="s">
        <v>1</v>
      </c>
      <c r="Z48" s="18"/>
      <c r="AA48" s="18"/>
      <c r="AB48" s="18"/>
      <c r="AC48" s="19"/>
    </row>
    <row r="49" spans="1:29" ht="75" customHeight="1" x14ac:dyDescent="0.25">
      <c r="A49" s="2"/>
      <c r="B49" s="15" t="s">
        <v>31</v>
      </c>
      <c r="C49" s="16" t="s">
        <v>52</v>
      </c>
      <c r="D49" s="21" t="s">
        <v>132</v>
      </c>
      <c r="E49" s="17">
        <f t="shared" si="5"/>
        <v>2</v>
      </c>
      <c r="F49" s="18"/>
      <c r="G49" s="18"/>
      <c r="H49" s="18"/>
      <c r="I49" s="18"/>
      <c r="J49" s="18" t="s">
        <v>1</v>
      </c>
      <c r="K49" s="18"/>
      <c r="L49" s="18"/>
      <c r="M49" s="18"/>
      <c r="N49" s="19"/>
      <c r="O49" s="18"/>
      <c r="P49" s="18"/>
      <c r="Q49" s="18"/>
      <c r="R49" s="18"/>
      <c r="S49" s="18"/>
      <c r="T49" s="18"/>
      <c r="U49" s="18" t="s">
        <v>1</v>
      </c>
      <c r="V49" s="18"/>
      <c r="W49" s="18"/>
      <c r="X49" s="20"/>
      <c r="Y49" s="18"/>
      <c r="Z49" s="18"/>
      <c r="AA49" s="18"/>
      <c r="AB49" s="18"/>
      <c r="AC49" s="19"/>
    </row>
    <row r="50" spans="1:29" ht="15" customHeight="1" x14ac:dyDescent="0.25">
      <c r="A50" s="2"/>
      <c r="B50" s="31"/>
      <c r="C50" s="31"/>
      <c r="D50" s="72" t="s">
        <v>91</v>
      </c>
      <c r="E50" s="72"/>
      <c r="F50" s="26">
        <f t="shared" ref="F50:M50" si="6">COUNTIF(F35:F49,"=+")</f>
        <v>4</v>
      </c>
      <c r="G50" s="26">
        <f t="shared" si="6"/>
        <v>4</v>
      </c>
      <c r="H50" s="26">
        <f t="shared" si="6"/>
        <v>3</v>
      </c>
      <c r="I50" s="26">
        <f t="shared" si="6"/>
        <v>5</v>
      </c>
      <c r="J50" s="26">
        <f t="shared" si="6"/>
        <v>5</v>
      </c>
      <c r="K50" s="26">
        <f t="shared" si="6"/>
        <v>3</v>
      </c>
      <c r="L50" s="26">
        <f t="shared" si="6"/>
        <v>3</v>
      </c>
      <c r="M50" s="26">
        <f t="shared" si="6"/>
        <v>5</v>
      </c>
      <c r="N50" s="32"/>
      <c r="O50" s="26">
        <f t="shared" ref="O50:W50" si="7">COUNTIF(O35:O49,"=+")</f>
        <v>4</v>
      </c>
      <c r="P50" s="26">
        <f t="shared" si="7"/>
        <v>6</v>
      </c>
      <c r="Q50" s="26">
        <f t="shared" si="7"/>
        <v>4</v>
      </c>
      <c r="R50" s="26">
        <f t="shared" si="7"/>
        <v>4</v>
      </c>
      <c r="S50" s="26">
        <f t="shared" si="7"/>
        <v>4</v>
      </c>
      <c r="T50" s="26">
        <f t="shared" si="7"/>
        <v>3</v>
      </c>
      <c r="U50" s="26">
        <f t="shared" si="7"/>
        <v>4</v>
      </c>
      <c r="V50" s="26">
        <f t="shared" si="7"/>
        <v>3</v>
      </c>
      <c r="W50" s="26">
        <f t="shared" si="7"/>
        <v>5</v>
      </c>
      <c r="X50" s="33"/>
      <c r="Y50" s="26">
        <f>COUNTIF(Y35:Y49,"=+")</f>
        <v>6</v>
      </c>
      <c r="Z50" s="26">
        <f>COUNTIF(Z35:Z49,"=+")</f>
        <v>4</v>
      </c>
      <c r="AA50" s="26">
        <f>COUNTIF(AA35:AA49,"=+")</f>
        <v>3</v>
      </c>
      <c r="AB50" s="26">
        <f>COUNTIF(AB35:AB49,"=+")</f>
        <v>3</v>
      </c>
      <c r="AC50" s="32"/>
    </row>
    <row r="51" spans="1:29" ht="20.100000000000001" customHeight="1" x14ac:dyDescent="0.25">
      <c r="A51" s="68"/>
      <c r="B51" s="69" t="s">
        <v>83</v>
      </c>
      <c r="C51" s="70" t="s">
        <v>84</v>
      </c>
      <c r="D51" s="71" t="s">
        <v>90</v>
      </c>
      <c r="E51" s="34"/>
      <c r="F51" s="27"/>
      <c r="G51" s="27"/>
      <c r="H51" s="27"/>
      <c r="I51" s="27"/>
      <c r="J51" s="27"/>
      <c r="K51" s="27"/>
      <c r="L51" s="27"/>
      <c r="M51" s="27"/>
      <c r="N51" s="28"/>
      <c r="O51" s="29"/>
      <c r="P51" s="29"/>
      <c r="Q51" s="29"/>
      <c r="R51" s="29"/>
      <c r="S51" s="29"/>
      <c r="T51" s="29"/>
      <c r="U51" s="29"/>
      <c r="V51" s="29"/>
      <c r="W51" s="29"/>
      <c r="X51" s="30"/>
      <c r="Y51" s="29"/>
      <c r="Z51" s="29"/>
      <c r="AA51" s="29"/>
      <c r="AB51" s="29"/>
      <c r="AC51" s="28"/>
    </row>
    <row r="52" spans="1:29" ht="50.1" customHeight="1" x14ac:dyDescent="0.25">
      <c r="A52" s="68"/>
      <c r="B52" s="69"/>
      <c r="C52" s="70"/>
      <c r="D52" s="71"/>
      <c r="E52" s="35" t="s">
        <v>1</v>
      </c>
      <c r="F52" s="27"/>
      <c r="G52" s="27"/>
      <c r="H52" s="27"/>
      <c r="I52" s="27"/>
      <c r="J52" s="27"/>
      <c r="K52" s="27"/>
      <c r="L52" s="27"/>
      <c r="M52" s="27"/>
      <c r="N52" s="28"/>
      <c r="O52" s="29"/>
      <c r="P52" s="29"/>
      <c r="Q52" s="29"/>
      <c r="R52" s="29"/>
      <c r="S52" s="29"/>
      <c r="T52" s="29"/>
      <c r="U52" s="29"/>
      <c r="V52" s="29"/>
      <c r="W52" s="29"/>
      <c r="X52" s="30"/>
      <c r="Y52" s="29"/>
      <c r="Z52" s="29"/>
      <c r="AA52" s="29"/>
      <c r="AB52" s="29"/>
      <c r="AC52" s="28"/>
    </row>
    <row r="53" spans="1:29" ht="75" customHeight="1" x14ac:dyDescent="0.25">
      <c r="A53" s="36"/>
      <c r="B53" s="15" t="s">
        <v>53</v>
      </c>
      <c r="C53" s="16" t="s">
        <v>54</v>
      </c>
      <c r="D53" s="21" t="s">
        <v>133</v>
      </c>
      <c r="E53" s="37">
        <f t="shared" ref="E53:E60" si="8">COUNTIF(F53:AC53,"=+")</f>
        <v>21</v>
      </c>
      <c r="F53" s="18" t="s">
        <v>1</v>
      </c>
      <c r="G53" s="18" t="s">
        <v>1</v>
      </c>
      <c r="H53" s="18" t="s">
        <v>1</v>
      </c>
      <c r="I53" s="18" t="s">
        <v>1</v>
      </c>
      <c r="J53" s="18" t="s">
        <v>1</v>
      </c>
      <c r="K53" s="18" t="s">
        <v>1</v>
      </c>
      <c r="L53" s="18" t="s">
        <v>1</v>
      </c>
      <c r="M53" s="18" t="s">
        <v>1</v>
      </c>
      <c r="N53" s="38"/>
      <c r="O53" s="18" t="s">
        <v>1</v>
      </c>
      <c r="P53" s="18" t="s">
        <v>1</v>
      </c>
      <c r="Q53" s="18" t="s">
        <v>1</v>
      </c>
      <c r="R53" s="18" t="s">
        <v>1</v>
      </c>
      <c r="S53" s="18" t="s">
        <v>1</v>
      </c>
      <c r="T53" s="18" t="s">
        <v>1</v>
      </c>
      <c r="U53" s="18" t="s">
        <v>1</v>
      </c>
      <c r="V53" s="18" t="s">
        <v>1</v>
      </c>
      <c r="W53" s="18" t="s">
        <v>1</v>
      </c>
      <c r="X53" s="39"/>
      <c r="Y53" s="18" t="s">
        <v>1</v>
      </c>
      <c r="Z53" s="18" t="s">
        <v>1</v>
      </c>
      <c r="AA53" s="18" t="s">
        <v>1</v>
      </c>
      <c r="AB53" s="18" t="s">
        <v>1</v>
      </c>
      <c r="AC53" s="38"/>
    </row>
    <row r="54" spans="1:29" ht="75" customHeight="1" x14ac:dyDescent="0.25">
      <c r="A54" s="36"/>
      <c r="B54" s="15" t="s">
        <v>55</v>
      </c>
      <c r="C54" s="16" t="s">
        <v>56</v>
      </c>
      <c r="D54" s="21" t="s">
        <v>134</v>
      </c>
      <c r="E54" s="37">
        <f t="shared" si="8"/>
        <v>21</v>
      </c>
      <c r="F54" s="40" t="s">
        <v>1</v>
      </c>
      <c r="G54" s="40" t="s">
        <v>1</v>
      </c>
      <c r="H54" s="40" t="s">
        <v>1</v>
      </c>
      <c r="I54" s="40" t="s">
        <v>1</v>
      </c>
      <c r="J54" s="40" t="s">
        <v>1</v>
      </c>
      <c r="K54" s="40" t="s">
        <v>1</v>
      </c>
      <c r="L54" s="40" t="s">
        <v>1</v>
      </c>
      <c r="M54" s="40" t="s">
        <v>1</v>
      </c>
      <c r="N54" s="38"/>
      <c r="O54" s="40" t="s">
        <v>1</v>
      </c>
      <c r="P54" s="40" t="s">
        <v>1</v>
      </c>
      <c r="Q54" s="40" t="s">
        <v>1</v>
      </c>
      <c r="R54" s="40" t="s">
        <v>1</v>
      </c>
      <c r="S54" s="40" t="s">
        <v>1</v>
      </c>
      <c r="T54" s="40" t="s">
        <v>1</v>
      </c>
      <c r="U54" s="40" t="s">
        <v>1</v>
      </c>
      <c r="V54" s="40" t="s">
        <v>1</v>
      </c>
      <c r="W54" s="40" t="s">
        <v>1</v>
      </c>
      <c r="X54" s="39"/>
      <c r="Y54" s="40" t="s">
        <v>1</v>
      </c>
      <c r="Z54" s="40" t="s">
        <v>1</v>
      </c>
      <c r="AA54" s="40" t="s">
        <v>1</v>
      </c>
      <c r="AB54" s="40" t="s">
        <v>1</v>
      </c>
      <c r="AC54" s="38"/>
    </row>
    <row r="55" spans="1:29" ht="75" customHeight="1" x14ac:dyDescent="0.25">
      <c r="A55" s="36"/>
      <c r="B55" s="15" t="s">
        <v>57</v>
      </c>
      <c r="C55" s="16" t="s">
        <v>58</v>
      </c>
      <c r="D55" s="21" t="s">
        <v>135</v>
      </c>
      <c r="E55" s="37">
        <f t="shared" si="8"/>
        <v>2</v>
      </c>
      <c r="F55" s="40"/>
      <c r="G55" s="18"/>
      <c r="H55" s="18"/>
      <c r="I55" s="18"/>
      <c r="J55" s="18"/>
      <c r="K55" s="18"/>
      <c r="L55" s="40" t="s">
        <v>1</v>
      </c>
      <c r="M55" s="40"/>
      <c r="N55" s="38"/>
      <c r="O55" s="40"/>
      <c r="P55" s="40"/>
      <c r="Q55" s="18"/>
      <c r="R55" s="40"/>
      <c r="S55" s="40"/>
      <c r="T55" s="40"/>
      <c r="U55" s="18"/>
      <c r="V55" s="40"/>
      <c r="W55" s="40" t="s">
        <v>1</v>
      </c>
      <c r="X55" s="39"/>
      <c r="Y55" s="40"/>
      <c r="Z55" s="40"/>
      <c r="AA55" s="40"/>
      <c r="AB55" s="18"/>
      <c r="AC55" s="38"/>
    </row>
    <row r="56" spans="1:29" ht="75" customHeight="1" x14ac:dyDescent="0.25">
      <c r="A56" s="36"/>
      <c r="B56" s="15" t="s">
        <v>59</v>
      </c>
      <c r="C56" s="16" t="s">
        <v>60</v>
      </c>
      <c r="D56" s="21" t="s">
        <v>136</v>
      </c>
      <c r="E56" s="37">
        <f t="shared" si="8"/>
        <v>2</v>
      </c>
      <c r="F56" s="40"/>
      <c r="G56" s="40"/>
      <c r="H56" s="18"/>
      <c r="I56" s="40"/>
      <c r="J56" s="40"/>
      <c r="K56" s="40"/>
      <c r="L56" s="40"/>
      <c r="M56" s="18"/>
      <c r="N56" s="38"/>
      <c r="O56" s="40"/>
      <c r="P56" s="40" t="s">
        <v>1</v>
      </c>
      <c r="Q56" s="40"/>
      <c r="R56" s="40"/>
      <c r="S56" s="18"/>
      <c r="T56" s="18"/>
      <c r="U56" s="18"/>
      <c r="V56" s="18"/>
      <c r="W56" s="18"/>
      <c r="X56" s="39"/>
      <c r="Y56" s="40" t="s">
        <v>1</v>
      </c>
      <c r="Z56" s="40"/>
      <c r="AA56" s="40"/>
      <c r="AB56" s="18"/>
      <c r="AC56" s="38"/>
    </row>
    <row r="57" spans="1:29" ht="75" customHeight="1" x14ac:dyDescent="0.25">
      <c r="A57" s="36"/>
      <c r="B57" s="15" t="s">
        <v>59</v>
      </c>
      <c r="C57" s="16" t="s">
        <v>61</v>
      </c>
      <c r="D57" s="21" t="s">
        <v>137</v>
      </c>
      <c r="E57" s="37">
        <f t="shared" si="8"/>
        <v>2</v>
      </c>
      <c r="F57" s="40"/>
      <c r="G57" s="40"/>
      <c r="H57" s="40"/>
      <c r="I57" s="40"/>
      <c r="J57" s="40"/>
      <c r="K57" s="40"/>
      <c r="L57" s="40"/>
      <c r="M57" s="18"/>
      <c r="N57" s="38"/>
      <c r="O57" s="40"/>
      <c r="P57" s="18" t="s">
        <v>1</v>
      </c>
      <c r="Q57" s="18"/>
      <c r="R57" s="18"/>
      <c r="S57" s="18"/>
      <c r="T57" s="18"/>
      <c r="U57" s="40"/>
      <c r="V57" s="18"/>
      <c r="W57" s="18"/>
      <c r="X57" s="39"/>
      <c r="Y57" s="18" t="s">
        <v>1</v>
      </c>
      <c r="Z57" s="18"/>
      <c r="AA57" s="40"/>
      <c r="AB57" s="40"/>
      <c r="AC57" s="38"/>
    </row>
    <row r="58" spans="1:29" ht="75" customHeight="1" x14ac:dyDescent="0.25">
      <c r="A58" s="36"/>
      <c r="B58" s="15" t="s">
        <v>57</v>
      </c>
      <c r="C58" s="16" t="s">
        <v>62</v>
      </c>
      <c r="D58" s="21" t="s">
        <v>138</v>
      </c>
      <c r="E58" s="37">
        <f t="shared" si="8"/>
        <v>0</v>
      </c>
      <c r="F58" s="18"/>
      <c r="G58" s="18"/>
      <c r="H58" s="18"/>
      <c r="I58" s="18"/>
      <c r="J58" s="18"/>
      <c r="K58" s="18"/>
      <c r="L58" s="18"/>
      <c r="M58" s="18"/>
      <c r="N58" s="38"/>
      <c r="O58" s="40"/>
      <c r="P58" s="40"/>
      <c r="Q58" s="40"/>
      <c r="R58" s="40"/>
      <c r="S58" s="40"/>
      <c r="T58" s="40"/>
      <c r="U58" s="40"/>
      <c r="V58" s="40"/>
      <c r="W58" s="40"/>
      <c r="X58" s="39"/>
      <c r="Y58" s="18"/>
      <c r="Z58" s="18"/>
      <c r="AA58" s="18"/>
      <c r="AB58" s="18"/>
      <c r="AC58" s="38"/>
    </row>
    <row r="59" spans="1:29" ht="75" customHeight="1" x14ac:dyDescent="0.25">
      <c r="A59" s="36"/>
      <c r="B59" s="15" t="s">
        <v>63</v>
      </c>
      <c r="C59" s="16" t="s">
        <v>64</v>
      </c>
      <c r="D59" s="21" t="s">
        <v>139</v>
      </c>
      <c r="E59" s="37">
        <f t="shared" si="8"/>
        <v>1</v>
      </c>
      <c r="F59" s="18"/>
      <c r="G59" s="18"/>
      <c r="H59" s="40"/>
      <c r="I59" s="18"/>
      <c r="J59" s="18"/>
      <c r="K59" s="40"/>
      <c r="L59" s="40"/>
      <c r="M59" s="40"/>
      <c r="N59" s="38"/>
      <c r="O59" s="40"/>
      <c r="P59" s="40"/>
      <c r="Q59" s="40"/>
      <c r="R59" s="40"/>
      <c r="S59" s="40"/>
      <c r="T59" s="40"/>
      <c r="U59" s="40"/>
      <c r="V59" s="40"/>
      <c r="W59" s="40"/>
      <c r="X59" s="39"/>
      <c r="Y59" s="40" t="s">
        <v>1</v>
      </c>
      <c r="Z59" s="40"/>
      <c r="AA59" s="40"/>
      <c r="AB59" s="40"/>
      <c r="AC59" s="38"/>
    </row>
    <row r="60" spans="1:29" ht="75" customHeight="1" x14ac:dyDescent="0.25">
      <c r="A60" s="36"/>
      <c r="B60" s="15" t="s">
        <v>63</v>
      </c>
      <c r="C60" s="16" t="s">
        <v>65</v>
      </c>
      <c r="D60" s="21" t="s">
        <v>140</v>
      </c>
      <c r="E60" s="37">
        <f t="shared" si="8"/>
        <v>0</v>
      </c>
      <c r="F60" s="18"/>
      <c r="G60" s="18"/>
      <c r="H60" s="18"/>
      <c r="I60" s="18"/>
      <c r="J60" s="18"/>
      <c r="K60" s="18"/>
      <c r="L60" s="18"/>
      <c r="M60" s="18"/>
      <c r="N60" s="38"/>
      <c r="O60" s="40"/>
      <c r="P60" s="40"/>
      <c r="Q60" s="40"/>
      <c r="R60" s="40"/>
      <c r="S60" s="40"/>
      <c r="T60" s="40"/>
      <c r="U60" s="40"/>
      <c r="V60" s="40"/>
      <c r="W60" s="40"/>
      <c r="X60" s="39"/>
      <c r="Y60" s="18"/>
      <c r="Z60" s="18"/>
      <c r="AA60" s="18"/>
      <c r="AB60" s="18"/>
      <c r="AC60" s="38"/>
    </row>
    <row r="61" spans="1:29" x14ac:dyDescent="0.25">
      <c r="A61" s="2"/>
      <c r="B61" s="2"/>
      <c r="C61" s="31"/>
      <c r="D61" s="72" t="s">
        <v>92</v>
      </c>
      <c r="E61" s="72"/>
      <c r="F61" s="26">
        <f t="shared" ref="F61:M61" si="9">COUNTIF(F53:F60,"=+")</f>
        <v>2</v>
      </c>
      <c r="G61" s="26">
        <f t="shared" si="9"/>
        <v>2</v>
      </c>
      <c r="H61" s="26">
        <f t="shared" si="9"/>
        <v>2</v>
      </c>
      <c r="I61" s="26">
        <f t="shared" si="9"/>
        <v>2</v>
      </c>
      <c r="J61" s="26">
        <f t="shared" si="9"/>
        <v>2</v>
      </c>
      <c r="K61" s="26">
        <f t="shared" si="9"/>
        <v>2</v>
      </c>
      <c r="L61" s="26">
        <f t="shared" si="9"/>
        <v>3</v>
      </c>
      <c r="M61" s="26">
        <f t="shared" si="9"/>
        <v>2</v>
      </c>
      <c r="N61" s="38"/>
      <c r="O61" s="26">
        <f t="shared" ref="O61:W61" si="10">COUNTIF(O53:O60,"=+")</f>
        <v>2</v>
      </c>
      <c r="P61" s="26">
        <f t="shared" si="10"/>
        <v>4</v>
      </c>
      <c r="Q61" s="26">
        <f t="shared" si="10"/>
        <v>2</v>
      </c>
      <c r="R61" s="26">
        <f t="shared" si="10"/>
        <v>2</v>
      </c>
      <c r="S61" s="26">
        <f t="shared" si="10"/>
        <v>2</v>
      </c>
      <c r="T61" s="26">
        <f t="shared" si="10"/>
        <v>2</v>
      </c>
      <c r="U61" s="26">
        <f t="shared" si="10"/>
        <v>2</v>
      </c>
      <c r="V61" s="26">
        <f t="shared" si="10"/>
        <v>2</v>
      </c>
      <c r="W61" s="26">
        <f t="shared" si="10"/>
        <v>3</v>
      </c>
      <c r="X61" s="39"/>
      <c r="Y61" s="26">
        <f>COUNTIF(Y53:Y60,"=+")</f>
        <v>5</v>
      </c>
      <c r="Z61" s="26">
        <f>COUNTIF(Z53:Z60,"=+")</f>
        <v>2</v>
      </c>
      <c r="AA61" s="26">
        <f>COUNTIF(AA53:AA60,"=+")</f>
        <v>2</v>
      </c>
      <c r="AB61" s="26">
        <f>COUNTIF(AB53:AB60,"=+")</f>
        <v>2</v>
      </c>
      <c r="AC61" s="32"/>
    </row>
  </sheetData>
  <mergeCells count="37">
    <mergeCell ref="F1:AC1"/>
    <mergeCell ref="AF1:AW1"/>
    <mergeCell ref="AY1:BQ1"/>
    <mergeCell ref="BR1:CI1"/>
    <mergeCell ref="CJ1:DA1"/>
    <mergeCell ref="AY2:BD2"/>
    <mergeCell ref="C2:D3"/>
    <mergeCell ref="E2:E3"/>
    <mergeCell ref="F2:N2"/>
    <mergeCell ref="O2:X2"/>
    <mergeCell ref="Y2:AC2"/>
    <mergeCell ref="CJ2:CP2"/>
    <mergeCell ref="CQ2:CW2"/>
    <mergeCell ref="CX2:CY2"/>
    <mergeCell ref="A4:A5"/>
    <mergeCell ref="B4:B5"/>
    <mergeCell ref="C4:C5"/>
    <mergeCell ref="D4:D5"/>
    <mergeCell ref="BE2:BL2"/>
    <mergeCell ref="BM2:BO2"/>
    <mergeCell ref="BR2:BW2"/>
    <mergeCell ref="BX2:CD2"/>
    <mergeCell ref="CE2:CG2"/>
    <mergeCell ref="AE2:AE3"/>
    <mergeCell ref="AF2:AJ2"/>
    <mergeCell ref="AK2:AQ2"/>
    <mergeCell ref="AR2:AV2"/>
    <mergeCell ref="D32:E32"/>
    <mergeCell ref="B33:B34"/>
    <mergeCell ref="C33:C34"/>
    <mergeCell ref="D33:D34"/>
    <mergeCell ref="D50:E50"/>
    <mergeCell ref="A51:A52"/>
    <mergeCell ref="B51:B52"/>
    <mergeCell ref="C51:C52"/>
    <mergeCell ref="D51:D52"/>
    <mergeCell ref="D61:E61"/>
  </mergeCells>
  <conditionalFormatting sqref="F50:AB50">
    <cfRule type="cellIs" dxfId="56" priority="18" operator="equal">
      <formula>0</formula>
    </cfRule>
  </conditionalFormatting>
  <conditionalFormatting sqref="E9">
    <cfRule type="cellIs" dxfId="55" priority="21" operator="equal">
      <formula>0</formula>
    </cfRule>
  </conditionalFormatting>
  <conditionalFormatting sqref="E10">
    <cfRule type="cellIs" dxfId="54" priority="24" operator="equal">
      <formula>0</formula>
    </cfRule>
  </conditionalFormatting>
  <conditionalFormatting sqref="E12">
    <cfRule type="cellIs" dxfId="53" priority="26" operator="equal">
      <formula>0</formula>
    </cfRule>
  </conditionalFormatting>
  <conditionalFormatting sqref="E13">
    <cfRule type="cellIs" dxfId="52" priority="28" operator="equal">
      <formula>0</formula>
    </cfRule>
  </conditionalFormatting>
  <conditionalFormatting sqref="E16">
    <cfRule type="cellIs" dxfId="51" priority="30" operator="equal">
      <formula>0</formula>
    </cfRule>
  </conditionalFormatting>
  <conditionalFormatting sqref="E17">
    <cfRule type="cellIs" dxfId="50" priority="32" operator="equal">
      <formula>0</formula>
    </cfRule>
  </conditionalFormatting>
  <conditionalFormatting sqref="E18">
    <cfRule type="cellIs" dxfId="49" priority="34" operator="equal">
      <formula>0</formula>
    </cfRule>
  </conditionalFormatting>
  <conditionalFormatting sqref="E19">
    <cfRule type="cellIs" dxfId="48" priority="36" operator="equal">
      <formula>0</formula>
    </cfRule>
  </conditionalFormatting>
  <conditionalFormatting sqref="E20">
    <cfRule type="cellIs" dxfId="47" priority="38" operator="equal">
      <formula>0</formula>
    </cfRule>
  </conditionalFormatting>
  <conditionalFormatting sqref="E21">
    <cfRule type="cellIs" dxfId="46" priority="40" operator="equal">
      <formula>0</formula>
    </cfRule>
  </conditionalFormatting>
  <conditionalFormatting sqref="E22">
    <cfRule type="cellIs" dxfId="45" priority="42" operator="equal">
      <formula>0</formula>
    </cfRule>
  </conditionalFormatting>
  <conditionalFormatting sqref="E27">
    <cfRule type="cellIs" dxfId="44" priority="45" operator="equal">
      <formula>0</formula>
    </cfRule>
  </conditionalFormatting>
  <conditionalFormatting sqref="E28">
    <cfRule type="cellIs" dxfId="43" priority="46" operator="equal">
      <formula>0</formula>
    </cfRule>
  </conditionalFormatting>
  <conditionalFormatting sqref="E54">
    <cfRule type="cellIs" dxfId="42" priority="47" operator="equal">
      <formula>0</formula>
    </cfRule>
  </conditionalFormatting>
  <conditionalFormatting sqref="D7">
    <cfRule type="cellIs" priority="1" operator="equal">
      <formula>0</formula>
    </cfRule>
  </conditionalFormatting>
  <conditionalFormatting sqref="D8">
    <cfRule type="cellIs" priority="2" operator="equal">
      <formula>0</formula>
    </cfRule>
  </conditionalFormatting>
  <conditionalFormatting sqref="D9">
    <cfRule type="cellIs" priority="3" operator="equal">
      <formula>0</formula>
    </cfRule>
  </conditionalFormatting>
  <conditionalFormatting sqref="D10">
    <cfRule type="cellIs" priority="4" operator="equal">
      <formula>0</formula>
    </cfRule>
  </conditionalFormatting>
  <conditionalFormatting sqref="D12">
    <cfRule type="cellIs" priority="5" operator="equal">
      <formula>0</formula>
    </cfRule>
  </conditionalFormatting>
  <conditionalFormatting sqref="D13">
    <cfRule type="cellIs" priority="6" operator="equal">
      <formula>0</formula>
    </cfRule>
  </conditionalFormatting>
  <conditionalFormatting sqref="D16">
    <cfRule type="cellIs" priority="7" operator="equal">
      <formula>0</formula>
    </cfRule>
  </conditionalFormatting>
  <conditionalFormatting sqref="D17">
    <cfRule type="cellIs" priority="8" operator="equal">
      <formula>0</formula>
    </cfRule>
  </conditionalFormatting>
  <conditionalFormatting sqref="D18">
    <cfRule type="cellIs" priority="9" operator="equal">
      <formula>0</formula>
    </cfRule>
  </conditionalFormatting>
  <conditionalFormatting sqref="D19">
    <cfRule type="cellIs" priority="10" operator="equal">
      <formula>0</formula>
    </cfRule>
  </conditionalFormatting>
  <conditionalFormatting sqref="D20">
    <cfRule type="cellIs" priority="11" operator="equal">
      <formula>0</formula>
    </cfRule>
  </conditionalFormatting>
  <conditionalFormatting sqref="D21">
    <cfRule type="cellIs" priority="12" operator="equal">
      <formula>0</formula>
    </cfRule>
  </conditionalFormatting>
  <conditionalFormatting sqref="D22">
    <cfRule type="cellIs" priority="13" operator="equal">
      <formula>0</formula>
    </cfRule>
  </conditionalFormatting>
  <conditionalFormatting sqref="D23">
    <cfRule type="cellIs" priority="14" operator="equal">
      <formula>0</formula>
    </cfRule>
  </conditionalFormatting>
  <conditionalFormatting sqref="D27">
    <cfRule type="cellIs" priority="15" operator="equal">
      <formula>0</formula>
    </cfRule>
  </conditionalFormatting>
  <conditionalFormatting sqref="D28">
    <cfRule type="cellIs" priority="16" operator="equal">
      <formula>0</formula>
    </cfRule>
  </conditionalFormatting>
  <pageMargins left="1" right="1" top="1" bottom="1"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J61"/>
  <sheetViews>
    <sheetView windowProtection="1" tabSelected="1" zoomScale="85" zoomScaleNormal="85" workbookViewId="0">
      <pane xSplit="4" ySplit="4" topLeftCell="E5" activePane="bottomRight" state="frozen"/>
      <selection pane="topRight" activeCell="E1" sqref="E1"/>
      <selection pane="bottomLeft" activeCell="A38" sqref="A38"/>
      <selection pane="bottomRight" activeCell="M5" sqref="M5"/>
    </sheetView>
  </sheetViews>
  <sheetFormatPr defaultRowHeight="15" x14ac:dyDescent="0.25"/>
  <cols>
    <col min="1" max="1" width="1.42578125"/>
    <col min="2" max="2" width="25.85546875"/>
    <col min="3" max="3" width="25.85546875" style="1"/>
    <col min="4" max="4" width="61.5703125"/>
    <col min="5" max="5" width="13.5703125"/>
    <col min="6" max="23" width="8.5703125"/>
    <col min="24" max="24" width="9.140625" style="41"/>
    <col min="25" max="27" width="8.5703125"/>
    <col min="29" max="174" width="8.5703125"/>
    <col min="175" max="175" width="1.42578125"/>
    <col min="176" max="176" width="8.5703125"/>
    <col min="177" max="177" width="66"/>
    <col min="178" max="243" width="4.42578125"/>
    <col min="244" max="430" width="8.5703125"/>
    <col min="431" max="431" width="1.42578125"/>
    <col min="432" max="432" width="8.5703125"/>
    <col min="433" max="433" width="66"/>
    <col min="434" max="499" width="4.42578125"/>
    <col min="500" max="686" width="8.5703125"/>
    <col min="687" max="687" width="1.42578125"/>
    <col min="688" max="688" width="8.5703125"/>
    <col min="689" max="689" width="66"/>
    <col min="690" max="755" width="4.42578125"/>
    <col min="756" max="942" width="8.5703125"/>
    <col min="943" max="943" width="1.42578125"/>
    <col min="944" max="944" width="8.5703125"/>
    <col min="945" max="945" width="66"/>
    <col min="946" max="1008" width="4.42578125"/>
  </cols>
  <sheetData>
    <row r="1" spans="1:62" ht="12" customHeight="1" x14ac:dyDescent="0.25">
      <c r="A1" s="2"/>
      <c r="B1" s="2"/>
      <c r="C1" s="3"/>
      <c r="D1" s="2"/>
      <c r="E1" s="42"/>
      <c r="F1" s="84" t="s">
        <v>142</v>
      </c>
      <c r="G1" s="84"/>
      <c r="H1" s="84"/>
      <c r="I1" s="84"/>
      <c r="J1" s="84"/>
      <c r="K1" s="84"/>
      <c r="L1" s="84"/>
      <c r="M1" s="84"/>
      <c r="N1" s="84"/>
      <c r="O1" s="84"/>
      <c r="P1" s="84"/>
      <c r="Q1" s="84"/>
      <c r="R1" s="84"/>
      <c r="S1" s="84"/>
      <c r="T1" s="84"/>
      <c r="U1" s="84"/>
      <c r="V1" s="84"/>
      <c r="W1" s="84"/>
      <c r="X1" s="62"/>
      <c r="Y1" s="84" t="s">
        <v>143</v>
      </c>
      <c r="Z1" s="84"/>
      <c r="AA1" s="84"/>
      <c r="AB1" s="84"/>
      <c r="AC1" s="84"/>
      <c r="AD1" s="84"/>
      <c r="AE1" s="84"/>
      <c r="AF1" s="84"/>
      <c r="AG1" s="84"/>
      <c r="AH1" s="84"/>
      <c r="AI1" s="84"/>
      <c r="AJ1" s="84"/>
      <c r="AK1" s="84"/>
      <c r="AL1" s="84"/>
      <c r="AM1" s="84"/>
      <c r="AN1" s="84"/>
      <c r="AO1" s="84"/>
      <c r="AP1" s="84"/>
      <c r="AQ1" s="84"/>
      <c r="AR1" s="84"/>
      <c r="AS1" s="84" t="s">
        <v>193</v>
      </c>
      <c r="AT1" s="84"/>
      <c r="AU1" s="84"/>
      <c r="AV1" s="84"/>
      <c r="AW1" s="84"/>
      <c r="AX1" s="84"/>
      <c r="AY1" s="84"/>
      <c r="AZ1" s="84"/>
      <c r="BA1" s="84"/>
      <c r="BB1" s="84"/>
      <c r="BC1" s="84"/>
      <c r="BD1" s="84"/>
      <c r="BE1" s="84"/>
      <c r="BF1" s="84"/>
      <c r="BG1" s="84"/>
      <c r="BH1" s="84"/>
      <c r="BI1" s="84"/>
      <c r="BJ1" s="84"/>
    </row>
    <row r="2" spans="1:62" ht="27.75" customHeight="1" x14ac:dyDescent="0.25">
      <c r="A2" s="2"/>
      <c r="B2" s="2"/>
      <c r="C2" s="76" t="s">
        <v>82</v>
      </c>
      <c r="D2" s="76"/>
      <c r="E2" s="77" t="s">
        <v>86</v>
      </c>
      <c r="F2" s="85" t="s">
        <v>144</v>
      </c>
      <c r="G2" s="85"/>
      <c r="H2" s="85"/>
      <c r="I2" s="85"/>
      <c r="J2" s="85"/>
      <c r="K2" s="86" t="s">
        <v>145</v>
      </c>
      <c r="L2" s="86"/>
      <c r="M2" s="86"/>
      <c r="N2" s="86"/>
      <c r="O2" s="86"/>
      <c r="P2" s="86"/>
      <c r="Q2" s="86"/>
      <c r="R2" s="87" t="s">
        <v>146</v>
      </c>
      <c r="S2" s="87"/>
      <c r="T2" s="87"/>
      <c r="U2" s="87"/>
      <c r="V2" s="87"/>
      <c r="W2" s="44"/>
      <c r="X2" s="63"/>
      <c r="Y2" s="85" t="s">
        <v>144</v>
      </c>
      <c r="Z2" s="85"/>
      <c r="AA2" s="85"/>
      <c r="AB2" s="85"/>
      <c r="AC2" s="85"/>
      <c r="AD2" s="85"/>
      <c r="AE2" s="85"/>
      <c r="AF2" s="86" t="s">
        <v>145</v>
      </c>
      <c r="AG2" s="86"/>
      <c r="AH2" s="86"/>
      <c r="AI2" s="86"/>
      <c r="AJ2" s="86"/>
      <c r="AK2" s="86"/>
      <c r="AL2" s="86"/>
      <c r="AM2" s="86"/>
      <c r="AN2" s="87" t="s">
        <v>146</v>
      </c>
      <c r="AO2" s="87"/>
      <c r="AP2" s="87"/>
      <c r="AQ2" s="59"/>
      <c r="AR2" s="44"/>
      <c r="AS2" s="85" t="s">
        <v>186</v>
      </c>
      <c r="AT2" s="85"/>
      <c r="AU2" s="85"/>
      <c r="AV2" s="85"/>
      <c r="AW2" s="85"/>
      <c r="AX2" s="85"/>
      <c r="AY2" s="86" t="s">
        <v>187</v>
      </c>
      <c r="AZ2" s="86"/>
      <c r="BA2" s="86"/>
      <c r="BB2" s="86"/>
      <c r="BC2" s="86"/>
      <c r="BD2" s="86"/>
      <c r="BE2" s="86"/>
      <c r="BF2" s="87" t="s">
        <v>188</v>
      </c>
      <c r="BG2" s="87"/>
      <c r="BH2" s="87"/>
      <c r="BI2" s="59"/>
      <c r="BJ2" s="44"/>
    </row>
    <row r="3" spans="1:62" ht="74.25" customHeight="1" x14ac:dyDescent="0.25">
      <c r="A3" s="2"/>
      <c r="B3" s="2"/>
      <c r="C3" s="76"/>
      <c r="D3" s="76"/>
      <c r="E3" s="77"/>
      <c r="F3" s="5" t="s">
        <v>163</v>
      </c>
      <c r="G3" s="5" t="s">
        <v>164</v>
      </c>
      <c r="H3" s="5" t="s">
        <v>165</v>
      </c>
      <c r="I3" s="5" t="s">
        <v>166</v>
      </c>
      <c r="J3" s="45"/>
      <c r="K3" s="5" t="s">
        <v>167</v>
      </c>
      <c r="L3" s="5" t="s">
        <v>168</v>
      </c>
      <c r="M3" s="5" t="s">
        <v>169</v>
      </c>
      <c r="N3" s="5" t="s">
        <v>170</v>
      </c>
      <c r="O3" s="5" t="s">
        <v>171</v>
      </c>
      <c r="P3" s="5" t="s">
        <v>172</v>
      </c>
      <c r="Q3" s="46"/>
      <c r="R3" s="5" t="s">
        <v>173</v>
      </c>
      <c r="S3" s="5" t="s">
        <v>174</v>
      </c>
      <c r="T3" s="5" t="s">
        <v>175</v>
      </c>
      <c r="U3" s="47" t="s">
        <v>176</v>
      </c>
      <c r="V3" s="48"/>
      <c r="W3" s="44"/>
      <c r="X3" s="63"/>
      <c r="Y3" s="5" t="s">
        <v>177</v>
      </c>
      <c r="Z3" s="5" t="s">
        <v>178</v>
      </c>
      <c r="AA3" s="5" t="s">
        <v>194</v>
      </c>
      <c r="AB3" s="5" t="s">
        <v>195</v>
      </c>
      <c r="AC3" s="5" t="s">
        <v>196</v>
      </c>
      <c r="AD3" s="5" t="s">
        <v>179</v>
      </c>
      <c r="AE3" s="45"/>
      <c r="AF3" s="5" t="s">
        <v>195</v>
      </c>
      <c r="AG3" s="5" t="s">
        <v>180</v>
      </c>
      <c r="AH3" s="5" t="s">
        <v>169</v>
      </c>
      <c r="AI3" s="5" t="s">
        <v>181</v>
      </c>
      <c r="AJ3" s="5" t="s">
        <v>182</v>
      </c>
      <c r="AK3" s="5" t="s">
        <v>171</v>
      </c>
      <c r="AL3" s="5" t="s">
        <v>172</v>
      </c>
      <c r="AM3" s="46"/>
      <c r="AN3" s="5" t="s">
        <v>183</v>
      </c>
      <c r="AO3" s="5" t="s">
        <v>184</v>
      </c>
      <c r="AP3" s="47" t="s">
        <v>176</v>
      </c>
      <c r="AQ3" s="48" t="s">
        <v>69</v>
      </c>
      <c r="AR3" s="44"/>
      <c r="AS3" s="5" t="s">
        <v>69</v>
      </c>
      <c r="AT3" s="5" t="s">
        <v>70</v>
      </c>
      <c r="AU3" s="5" t="s">
        <v>71</v>
      </c>
      <c r="AV3" s="5" t="s">
        <v>72</v>
      </c>
      <c r="AW3" s="5" t="s">
        <v>73</v>
      </c>
      <c r="AX3" s="45"/>
      <c r="AY3" s="5" t="s">
        <v>74</v>
      </c>
      <c r="AZ3" s="5" t="s">
        <v>75</v>
      </c>
      <c r="BA3" s="5" t="s">
        <v>76</v>
      </c>
      <c r="BB3" s="5" t="s">
        <v>77</v>
      </c>
      <c r="BC3" s="5" t="s">
        <v>66</v>
      </c>
      <c r="BD3" s="5" t="s">
        <v>67</v>
      </c>
      <c r="BE3" s="46"/>
      <c r="BF3" s="5" t="s">
        <v>78</v>
      </c>
      <c r="BG3" s="5" t="s">
        <v>79</v>
      </c>
      <c r="BH3" s="47" t="s">
        <v>68</v>
      </c>
      <c r="BI3" s="48"/>
      <c r="BJ3" s="44"/>
    </row>
    <row r="4" spans="1:62" ht="15" customHeight="1" x14ac:dyDescent="0.25">
      <c r="A4" s="75"/>
      <c r="B4" s="69" t="s">
        <v>83</v>
      </c>
      <c r="C4" s="70" t="s">
        <v>84</v>
      </c>
      <c r="D4" s="71" t="s">
        <v>85</v>
      </c>
      <c r="E4" s="8" t="s">
        <v>87</v>
      </c>
      <c r="F4" s="9">
        <f>F32+F50+F61</f>
        <v>10</v>
      </c>
      <c r="G4" s="9">
        <f>G32+G50+G61</f>
        <v>8</v>
      </c>
      <c r="H4" s="9">
        <f>H32+H50+H61</f>
        <v>7</v>
      </c>
      <c r="I4" s="9">
        <f>I32+I50+I61</f>
        <v>10</v>
      </c>
      <c r="J4" s="11">
        <f>SUM(F4:I4)</f>
        <v>35</v>
      </c>
      <c r="K4" s="9">
        <f>K32+K50+K61</f>
        <v>9</v>
      </c>
      <c r="L4" s="9">
        <f>L32+L50+L71</f>
        <v>8</v>
      </c>
      <c r="M4" s="9">
        <f>M32+M50+M61</f>
        <v>9</v>
      </c>
      <c r="N4" s="9">
        <f>N32+N50+N61</f>
        <v>10</v>
      </c>
      <c r="O4" s="9">
        <f>O32+O50+O61</f>
        <v>8</v>
      </c>
      <c r="P4" s="9">
        <f>P32+P50+P61</f>
        <v>8</v>
      </c>
      <c r="Q4" s="10">
        <f>SUM(K4:P4)</f>
        <v>52</v>
      </c>
      <c r="R4" s="9">
        <f>R32+R50+R61</f>
        <v>8</v>
      </c>
      <c r="S4" s="9">
        <f>S32+S50+S61</f>
        <v>9</v>
      </c>
      <c r="T4" s="9">
        <f>T32+T50+T61</f>
        <v>9</v>
      </c>
      <c r="U4" s="9">
        <f>U32+U50+U61</f>
        <v>9</v>
      </c>
      <c r="V4" s="49">
        <f>SUM(R4:U4)</f>
        <v>35</v>
      </c>
      <c r="W4" s="8" t="s">
        <v>185</v>
      </c>
      <c r="X4" s="62"/>
      <c r="Y4" s="9">
        <f>Y32+Y50+Y61</f>
        <v>8</v>
      </c>
      <c r="Z4" s="9">
        <f>Z32+Z50+Z61</f>
        <v>8</v>
      </c>
      <c r="AA4" s="9">
        <f>AA32+AA50+AA61</f>
        <v>7</v>
      </c>
      <c r="AB4" s="9">
        <f t="shared" ref="AB4" si="0">AB32+AB50+AB61</f>
        <v>8</v>
      </c>
      <c r="AC4" s="9">
        <f>AC32+AC50+AC61</f>
        <v>11</v>
      </c>
      <c r="AD4" s="9">
        <f>AD32+AD50+AD61</f>
        <v>12</v>
      </c>
      <c r="AE4" s="11">
        <f>SUM(Y4:AD4)</f>
        <v>54</v>
      </c>
      <c r="AF4" s="9">
        <f t="shared" ref="AF4:AL4" si="1">AF32+AF50+AF61</f>
        <v>8</v>
      </c>
      <c r="AG4" s="9">
        <f t="shared" si="1"/>
        <v>8</v>
      </c>
      <c r="AH4" s="9">
        <f t="shared" si="1"/>
        <v>8</v>
      </c>
      <c r="AI4" s="9">
        <f t="shared" si="1"/>
        <v>8</v>
      </c>
      <c r="AJ4" s="9">
        <f t="shared" si="1"/>
        <v>8</v>
      </c>
      <c r="AK4" s="9">
        <f t="shared" si="1"/>
        <v>8</v>
      </c>
      <c r="AL4" s="9">
        <f t="shared" si="1"/>
        <v>8</v>
      </c>
      <c r="AM4" s="10">
        <f>SUM(AF4:AL4)</f>
        <v>56</v>
      </c>
      <c r="AN4" s="9">
        <f>AN32+AN50+AN61</f>
        <v>10</v>
      </c>
      <c r="AO4" s="9">
        <f>AO32+AO50+AO61</f>
        <v>12</v>
      </c>
      <c r="AP4" s="9">
        <f>AP32+AP50+AP61</f>
        <v>9</v>
      </c>
      <c r="AQ4" s="49">
        <f>SUM(AN4:AP4)</f>
        <v>31</v>
      </c>
      <c r="AR4" s="8" t="s">
        <v>80</v>
      </c>
      <c r="AS4" s="9">
        <f>AS32+AS50+AS61</f>
        <v>12</v>
      </c>
      <c r="AT4" s="9">
        <f>AT32+AT50+AT61</f>
        <v>15</v>
      </c>
      <c r="AU4" s="9">
        <f>AU32+AU50+AU61</f>
        <v>12</v>
      </c>
      <c r="AV4" s="9">
        <f>AV32+AV50+AV61</f>
        <v>8</v>
      </c>
      <c r="AW4" s="9">
        <f>AW32+AW50+AW61</f>
        <v>10</v>
      </c>
      <c r="AX4" s="11">
        <f>SUM(AS4:AW4)</f>
        <v>57</v>
      </c>
      <c r="AY4" s="9">
        <f t="shared" ref="AY4:BD4" si="2">AY32+AY50+AY61</f>
        <v>9</v>
      </c>
      <c r="AZ4" s="9">
        <f t="shared" si="2"/>
        <v>10</v>
      </c>
      <c r="BA4" s="9">
        <f t="shared" si="2"/>
        <v>10</v>
      </c>
      <c r="BB4" s="9">
        <f t="shared" si="2"/>
        <v>9</v>
      </c>
      <c r="BC4" s="9">
        <f t="shared" si="2"/>
        <v>8</v>
      </c>
      <c r="BD4" s="9">
        <f t="shared" si="2"/>
        <v>9</v>
      </c>
      <c r="BE4" s="10">
        <f>SUM(AY4:BD4)</f>
        <v>55</v>
      </c>
      <c r="BF4" s="9">
        <f>BF32+BF50+BF61</f>
        <v>10</v>
      </c>
      <c r="BG4" s="9">
        <f>BG32+BG50+BG61</f>
        <v>14</v>
      </c>
      <c r="BH4" s="9">
        <f>BH32+BH50+BH61</f>
        <v>10</v>
      </c>
      <c r="BI4" s="49">
        <f>SUM(BF4:BH4)</f>
        <v>34</v>
      </c>
      <c r="BJ4" s="8" t="s">
        <v>80</v>
      </c>
    </row>
    <row r="5" spans="1:62" s="51" customFormat="1" ht="69.95" customHeight="1" x14ac:dyDescent="0.25">
      <c r="A5" s="75"/>
      <c r="B5" s="69"/>
      <c r="C5" s="70"/>
      <c r="D5" s="71"/>
      <c r="E5" s="13" t="s">
        <v>1</v>
      </c>
      <c r="F5" s="14"/>
      <c r="G5" s="14"/>
      <c r="H5" s="14"/>
      <c r="I5" s="14"/>
      <c r="J5" s="11"/>
      <c r="K5" s="14"/>
      <c r="L5" s="14"/>
      <c r="M5" s="14"/>
      <c r="N5" s="14"/>
      <c r="O5" s="14"/>
      <c r="P5" s="14"/>
      <c r="Q5" s="10"/>
      <c r="R5" s="14"/>
      <c r="S5" s="14"/>
      <c r="T5" s="14"/>
      <c r="U5" s="14"/>
      <c r="V5" s="49"/>
      <c r="W5" s="50" t="s">
        <v>1</v>
      </c>
      <c r="X5" s="43"/>
      <c r="Y5" s="14"/>
      <c r="Z5" s="14"/>
      <c r="AA5" s="14"/>
      <c r="AB5" s="14"/>
      <c r="AC5" s="14"/>
      <c r="AD5" s="14"/>
      <c r="AE5" s="11"/>
      <c r="AF5" s="14"/>
      <c r="AG5" s="14"/>
      <c r="AH5" s="14"/>
      <c r="AI5" s="14"/>
      <c r="AJ5" s="14"/>
      <c r="AK5" s="14"/>
      <c r="AL5" s="14"/>
      <c r="AM5" s="10"/>
      <c r="AN5" s="14"/>
      <c r="AO5" s="14"/>
      <c r="AP5" s="14"/>
      <c r="AQ5" s="49"/>
      <c r="AR5" s="50" t="s">
        <v>1</v>
      </c>
      <c r="AS5" s="14"/>
      <c r="AT5" s="14"/>
      <c r="AU5" s="14"/>
      <c r="AV5" s="14"/>
      <c r="AW5" s="14"/>
      <c r="AX5" s="11"/>
      <c r="AY5" s="14"/>
      <c r="AZ5" s="14"/>
      <c r="BA5" s="14"/>
      <c r="BB5" s="14"/>
      <c r="BC5" s="14"/>
      <c r="BD5" s="14"/>
      <c r="BE5" s="10"/>
      <c r="BF5" s="14"/>
      <c r="BG5" s="14"/>
      <c r="BH5" s="14"/>
      <c r="BI5" s="49"/>
      <c r="BJ5" s="50" t="s">
        <v>1</v>
      </c>
    </row>
    <row r="6" spans="1:62" ht="150" x14ac:dyDescent="0.25">
      <c r="A6" s="2"/>
      <c r="B6" s="15" t="s">
        <v>2</v>
      </c>
      <c r="C6" s="16" t="s">
        <v>3</v>
      </c>
      <c r="D6" s="60" t="s">
        <v>93</v>
      </c>
      <c r="E6" s="58">
        <f>W6+AR6+BJ6</f>
        <v>44</v>
      </c>
      <c r="F6" s="18" t="s">
        <v>1</v>
      </c>
      <c r="G6" s="18" t="s">
        <v>1</v>
      </c>
      <c r="H6" s="18" t="s">
        <v>1</v>
      </c>
      <c r="I6" s="18" t="s">
        <v>1</v>
      </c>
      <c r="J6" s="11"/>
      <c r="K6" s="18" t="s">
        <v>1</v>
      </c>
      <c r="L6" s="18" t="s">
        <v>1</v>
      </c>
      <c r="M6" s="18" t="s">
        <v>1</v>
      </c>
      <c r="N6" s="18" t="s">
        <v>1</v>
      </c>
      <c r="O6" s="18" t="s">
        <v>1</v>
      </c>
      <c r="P6" s="18" t="s">
        <v>1</v>
      </c>
      <c r="Q6" s="10"/>
      <c r="R6" s="18" t="s">
        <v>1</v>
      </c>
      <c r="S6" s="18" t="s">
        <v>1</v>
      </c>
      <c r="T6" s="18" t="s">
        <v>1</v>
      </c>
      <c r="U6" s="18" t="s">
        <v>1</v>
      </c>
      <c r="V6" s="52"/>
      <c r="W6" s="53">
        <f t="shared" ref="W6:W31" si="3">COUNTIF(F6:U6,"=+")</f>
        <v>14</v>
      </c>
      <c r="X6" s="54"/>
      <c r="Y6" s="18" t="s">
        <v>1</v>
      </c>
      <c r="Z6" s="18" t="s">
        <v>1</v>
      </c>
      <c r="AA6" s="18" t="s">
        <v>1</v>
      </c>
      <c r="AB6" s="18" t="s">
        <v>1</v>
      </c>
      <c r="AC6" s="18" t="s">
        <v>1</v>
      </c>
      <c r="AD6" s="18" t="s">
        <v>1</v>
      </c>
      <c r="AE6" s="11"/>
      <c r="AF6" s="18" t="s">
        <v>1</v>
      </c>
      <c r="AG6" s="18" t="s">
        <v>1</v>
      </c>
      <c r="AH6" s="18" t="s">
        <v>1</v>
      </c>
      <c r="AI6" s="18" t="s">
        <v>1</v>
      </c>
      <c r="AJ6" s="18" t="s">
        <v>1</v>
      </c>
      <c r="AK6" s="18" t="s">
        <v>1</v>
      </c>
      <c r="AL6" s="18" t="s">
        <v>1</v>
      </c>
      <c r="AM6" s="10"/>
      <c r="AN6" s="18" t="s">
        <v>1</v>
      </c>
      <c r="AO6" s="18" t="s">
        <v>1</v>
      </c>
      <c r="AP6" s="18" t="s">
        <v>1</v>
      </c>
      <c r="AQ6" s="52"/>
      <c r="AR6" s="53">
        <f t="shared" ref="AR6:AR31" si="4">COUNTIF(Y6:AP6,"=+")</f>
        <v>16</v>
      </c>
      <c r="AS6" s="18" t="s">
        <v>1</v>
      </c>
      <c r="AT6" s="18" t="s">
        <v>1</v>
      </c>
      <c r="AU6" s="18" t="s">
        <v>1</v>
      </c>
      <c r="AV6" s="18" t="s">
        <v>1</v>
      </c>
      <c r="AW6" s="18" t="s">
        <v>1</v>
      </c>
      <c r="AX6" s="11"/>
      <c r="AY6" s="18" t="s">
        <v>1</v>
      </c>
      <c r="AZ6" s="18" t="s">
        <v>1</v>
      </c>
      <c r="BA6" s="18" t="s">
        <v>1</v>
      </c>
      <c r="BB6" s="18" t="s">
        <v>1</v>
      </c>
      <c r="BC6" s="18" t="s">
        <v>1</v>
      </c>
      <c r="BD6" s="18" t="s">
        <v>1</v>
      </c>
      <c r="BE6" s="10"/>
      <c r="BF6" s="18" t="s">
        <v>1</v>
      </c>
      <c r="BG6" s="18" t="s">
        <v>1</v>
      </c>
      <c r="BH6" s="18" t="s">
        <v>1</v>
      </c>
      <c r="BI6" s="52"/>
      <c r="BJ6" s="53">
        <f t="shared" ref="BJ6:BJ31" si="5">COUNTIF(AS6:BH6,"=+")</f>
        <v>14</v>
      </c>
    </row>
    <row r="7" spans="1:62" ht="66.75" customHeight="1" x14ac:dyDescent="0.25">
      <c r="A7" s="2"/>
      <c r="B7" s="15" t="s">
        <v>4</v>
      </c>
      <c r="C7" s="16" t="s">
        <v>5</v>
      </c>
      <c r="D7" s="21" t="s">
        <v>94</v>
      </c>
      <c r="E7" s="58">
        <f t="shared" ref="E7:E31" si="6">W7+AR7+BJ7</f>
        <v>1</v>
      </c>
      <c r="F7" s="18"/>
      <c r="G7" s="18"/>
      <c r="H7" s="18"/>
      <c r="I7" s="18"/>
      <c r="J7" s="20"/>
      <c r="K7" s="18"/>
      <c r="L7" s="18"/>
      <c r="M7" s="18"/>
      <c r="N7" s="18" t="s">
        <v>1</v>
      </c>
      <c r="O7" s="18"/>
      <c r="P7" s="18"/>
      <c r="Q7" s="19"/>
      <c r="R7" s="18"/>
      <c r="S7" s="18"/>
      <c r="T7" s="18"/>
      <c r="U7" s="18"/>
      <c r="V7" s="52"/>
      <c r="W7" s="53">
        <f t="shared" si="3"/>
        <v>1</v>
      </c>
      <c r="X7" s="54"/>
      <c r="Y7" s="18"/>
      <c r="Z7" s="18"/>
      <c r="AA7" s="18"/>
      <c r="AB7" s="18"/>
      <c r="AC7" s="18"/>
      <c r="AD7" s="18"/>
      <c r="AE7" s="20"/>
      <c r="AF7" s="18"/>
      <c r="AG7" s="18"/>
      <c r="AH7" s="18"/>
      <c r="AI7" s="18"/>
      <c r="AJ7" s="18"/>
      <c r="AK7" s="18"/>
      <c r="AL7" s="18"/>
      <c r="AM7" s="19"/>
      <c r="AN7" s="18"/>
      <c r="AO7" s="18"/>
      <c r="AP7" s="18"/>
      <c r="AQ7" s="52"/>
      <c r="AR7" s="53">
        <f t="shared" si="4"/>
        <v>0</v>
      </c>
      <c r="AS7" s="18"/>
      <c r="AT7" s="18"/>
      <c r="AU7" s="18"/>
      <c r="AV7" s="18"/>
      <c r="AW7" s="18"/>
      <c r="AX7" s="20"/>
      <c r="AY7" s="18"/>
      <c r="AZ7" s="18"/>
      <c r="BA7" s="18"/>
      <c r="BB7" s="18"/>
      <c r="BC7" s="18"/>
      <c r="BD7" s="18"/>
      <c r="BE7" s="19"/>
      <c r="BF7" s="18"/>
      <c r="BG7" s="18"/>
      <c r="BH7" s="18"/>
      <c r="BI7" s="52"/>
      <c r="BJ7" s="53">
        <f t="shared" si="5"/>
        <v>0</v>
      </c>
    </row>
    <row r="8" spans="1:62" ht="75" customHeight="1" x14ac:dyDescent="0.25">
      <c r="A8" s="2"/>
      <c r="B8" s="15" t="s">
        <v>4</v>
      </c>
      <c r="C8" s="16" t="s">
        <v>6</v>
      </c>
      <c r="D8" s="21" t="s">
        <v>95</v>
      </c>
      <c r="E8" s="58">
        <f t="shared" si="6"/>
        <v>5</v>
      </c>
      <c r="F8" s="18"/>
      <c r="G8" s="18"/>
      <c r="H8" s="18"/>
      <c r="I8" s="18"/>
      <c r="J8" s="20"/>
      <c r="K8" s="18" t="s">
        <v>1</v>
      </c>
      <c r="L8" s="18" t="s">
        <v>1</v>
      </c>
      <c r="M8" s="18" t="s">
        <v>1</v>
      </c>
      <c r="N8" s="18"/>
      <c r="O8" s="18"/>
      <c r="P8" s="18"/>
      <c r="Q8" s="19"/>
      <c r="R8" s="18" t="s">
        <v>1</v>
      </c>
      <c r="S8" s="18"/>
      <c r="T8" s="18"/>
      <c r="U8" s="18"/>
      <c r="V8" s="52"/>
      <c r="W8" s="53">
        <f t="shared" si="3"/>
        <v>4</v>
      </c>
      <c r="X8" s="54"/>
      <c r="Y8" s="18"/>
      <c r="Z8" s="18"/>
      <c r="AA8" s="18"/>
      <c r="AB8" s="18"/>
      <c r="AC8" s="18"/>
      <c r="AD8" s="18"/>
      <c r="AE8" s="20"/>
      <c r="AF8" s="18"/>
      <c r="AG8" s="18"/>
      <c r="AH8" s="18"/>
      <c r="AI8" s="18"/>
      <c r="AJ8" s="18"/>
      <c r="AK8" s="18"/>
      <c r="AL8" s="18"/>
      <c r="AM8" s="19"/>
      <c r="AN8" s="18"/>
      <c r="AO8" s="18"/>
      <c r="AP8" s="18"/>
      <c r="AQ8" s="52"/>
      <c r="AR8" s="53">
        <f t="shared" si="4"/>
        <v>0</v>
      </c>
      <c r="AS8" s="18"/>
      <c r="AT8" s="18"/>
      <c r="AU8" s="18"/>
      <c r="AV8" s="18"/>
      <c r="AW8" s="18" t="s">
        <v>1</v>
      </c>
      <c r="AX8" s="20"/>
      <c r="AY8" s="18"/>
      <c r="AZ8" s="18"/>
      <c r="BA8" s="18"/>
      <c r="BB8" s="18"/>
      <c r="BC8" s="18"/>
      <c r="BD8" s="18"/>
      <c r="BE8" s="19"/>
      <c r="BF8" s="18"/>
      <c r="BG8" s="18"/>
      <c r="BH8" s="18"/>
      <c r="BI8" s="52"/>
      <c r="BJ8" s="53">
        <f t="shared" si="5"/>
        <v>1</v>
      </c>
    </row>
    <row r="9" spans="1:62" ht="75" customHeight="1" x14ac:dyDescent="0.25">
      <c r="A9" s="2"/>
      <c r="B9" s="15" t="s">
        <v>4</v>
      </c>
      <c r="C9" s="16" t="s">
        <v>7</v>
      </c>
      <c r="D9" s="21" t="s">
        <v>96</v>
      </c>
      <c r="E9" s="58">
        <f t="shared" si="6"/>
        <v>7</v>
      </c>
      <c r="F9" s="18"/>
      <c r="G9" s="18"/>
      <c r="H9" s="18"/>
      <c r="I9" s="18"/>
      <c r="J9" s="20"/>
      <c r="K9" s="18"/>
      <c r="L9" s="18"/>
      <c r="M9" s="18"/>
      <c r="N9" s="18"/>
      <c r="O9" s="18"/>
      <c r="P9" s="18"/>
      <c r="Q9" s="19"/>
      <c r="R9" s="18"/>
      <c r="S9" s="18"/>
      <c r="T9" s="18"/>
      <c r="U9" s="18"/>
      <c r="V9" s="52"/>
      <c r="W9" s="53">
        <f t="shared" si="3"/>
        <v>0</v>
      </c>
      <c r="X9" s="54"/>
      <c r="Y9" s="18" t="s">
        <v>1</v>
      </c>
      <c r="Z9" s="18"/>
      <c r="AA9" s="18"/>
      <c r="AB9" s="18"/>
      <c r="AC9" s="18"/>
      <c r="AD9" s="18"/>
      <c r="AE9" s="20"/>
      <c r="AF9" s="18"/>
      <c r="AG9" s="18" t="s">
        <v>1</v>
      </c>
      <c r="AH9" s="18" t="s">
        <v>1</v>
      </c>
      <c r="AI9" s="18" t="s">
        <v>1</v>
      </c>
      <c r="AJ9" s="18" t="s">
        <v>1</v>
      </c>
      <c r="AK9" s="18"/>
      <c r="AL9" s="18"/>
      <c r="AM9" s="19"/>
      <c r="AN9" s="18" t="s">
        <v>1</v>
      </c>
      <c r="AO9" s="18"/>
      <c r="AP9" s="18"/>
      <c r="AQ9" s="52"/>
      <c r="AR9" s="53">
        <f t="shared" si="4"/>
        <v>6</v>
      </c>
      <c r="AS9" s="18"/>
      <c r="AT9" s="18"/>
      <c r="AU9" s="18"/>
      <c r="AV9" s="18"/>
      <c r="AW9" s="18" t="s">
        <v>1</v>
      </c>
      <c r="AX9" s="20"/>
      <c r="AY9" s="18"/>
      <c r="AZ9" s="18"/>
      <c r="BA9" s="18"/>
      <c r="BB9" s="18"/>
      <c r="BC9" s="18"/>
      <c r="BD9" s="18"/>
      <c r="BE9" s="19"/>
      <c r="BF9" s="18"/>
      <c r="BG9" s="18"/>
      <c r="BH9" s="18"/>
      <c r="BI9" s="52"/>
      <c r="BJ9" s="53">
        <f t="shared" si="5"/>
        <v>1</v>
      </c>
    </row>
    <row r="10" spans="1:62" ht="51" x14ac:dyDescent="0.25">
      <c r="A10" s="2"/>
      <c r="B10" s="15" t="s">
        <v>4</v>
      </c>
      <c r="C10" s="16" t="s">
        <v>8</v>
      </c>
      <c r="D10" s="21" t="s">
        <v>97</v>
      </c>
      <c r="E10" s="58">
        <f t="shared" si="6"/>
        <v>0</v>
      </c>
      <c r="F10" s="18"/>
      <c r="G10" s="18"/>
      <c r="H10" s="18"/>
      <c r="I10" s="18"/>
      <c r="J10" s="20"/>
      <c r="K10" s="18"/>
      <c r="L10" s="18"/>
      <c r="M10" s="18"/>
      <c r="N10" s="18"/>
      <c r="O10" s="18"/>
      <c r="P10" s="18"/>
      <c r="Q10" s="19"/>
      <c r="R10" s="18"/>
      <c r="S10" s="18"/>
      <c r="T10" s="18"/>
      <c r="U10" s="18"/>
      <c r="V10" s="52"/>
      <c r="W10" s="53">
        <f t="shared" si="3"/>
        <v>0</v>
      </c>
      <c r="X10" s="54"/>
      <c r="Y10" s="18"/>
      <c r="Z10" s="18"/>
      <c r="AA10" s="18"/>
      <c r="AB10" s="18"/>
      <c r="AC10" s="18"/>
      <c r="AD10" s="18"/>
      <c r="AE10" s="20"/>
      <c r="AF10" s="18"/>
      <c r="AG10" s="18"/>
      <c r="AH10" s="18"/>
      <c r="AI10" s="18"/>
      <c r="AJ10" s="18"/>
      <c r="AK10" s="18"/>
      <c r="AL10" s="18"/>
      <c r="AM10" s="19"/>
      <c r="AN10" s="18"/>
      <c r="AO10" s="18"/>
      <c r="AP10" s="18"/>
      <c r="AQ10" s="52"/>
      <c r="AR10" s="53">
        <f t="shared" si="4"/>
        <v>0</v>
      </c>
      <c r="AS10" s="18"/>
      <c r="AT10" s="18"/>
      <c r="AU10" s="18"/>
      <c r="AV10" s="18"/>
      <c r="AW10" s="18"/>
      <c r="AX10" s="20"/>
      <c r="AY10" s="18"/>
      <c r="AZ10" s="18"/>
      <c r="BA10" s="18"/>
      <c r="BB10" s="18"/>
      <c r="BC10" s="18"/>
      <c r="BD10" s="18"/>
      <c r="BE10" s="19"/>
      <c r="BF10" s="18"/>
      <c r="BG10" s="18"/>
      <c r="BH10" s="18"/>
      <c r="BI10" s="52"/>
      <c r="BJ10" s="53">
        <f t="shared" si="5"/>
        <v>0</v>
      </c>
    </row>
    <row r="11" spans="1:62" ht="72" customHeight="1" x14ac:dyDescent="0.25">
      <c r="A11" s="2"/>
      <c r="B11" s="15" t="s">
        <v>4</v>
      </c>
      <c r="C11" s="16" t="s">
        <v>9</v>
      </c>
      <c r="D11" s="22" t="s">
        <v>98</v>
      </c>
      <c r="E11" s="58">
        <f t="shared" si="6"/>
        <v>5</v>
      </c>
      <c r="F11" s="18"/>
      <c r="G11" s="18"/>
      <c r="H11" s="18"/>
      <c r="I11" s="18" t="s">
        <v>1</v>
      </c>
      <c r="J11" s="20"/>
      <c r="K11" s="18"/>
      <c r="L11" s="18"/>
      <c r="M11" s="18"/>
      <c r="N11" s="18" t="s">
        <v>1</v>
      </c>
      <c r="O11" s="18"/>
      <c r="P11" s="18"/>
      <c r="Q11" s="19"/>
      <c r="R11" s="18"/>
      <c r="S11" s="18"/>
      <c r="T11" s="18"/>
      <c r="U11" s="18"/>
      <c r="V11" s="52"/>
      <c r="W11" s="53">
        <f t="shared" si="3"/>
        <v>2</v>
      </c>
      <c r="X11" s="54"/>
      <c r="Y11" s="18"/>
      <c r="Z11" s="18"/>
      <c r="AA11" s="18"/>
      <c r="AB11" s="18" t="s">
        <v>1</v>
      </c>
      <c r="AC11" s="18"/>
      <c r="AD11" s="18" t="s">
        <v>1</v>
      </c>
      <c r="AE11" s="20"/>
      <c r="AF11" s="18" t="s">
        <v>1</v>
      </c>
      <c r="AG11" s="18"/>
      <c r="AH11" s="18"/>
      <c r="AI11" s="18"/>
      <c r="AJ11" s="18"/>
      <c r="AK11" s="18"/>
      <c r="AL11" s="18"/>
      <c r="AM11" s="19"/>
      <c r="AN11" s="18"/>
      <c r="AO11" s="18"/>
      <c r="AP11" s="18"/>
      <c r="AQ11" s="52"/>
      <c r="AR11" s="53">
        <f t="shared" si="4"/>
        <v>3</v>
      </c>
      <c r="AS11" s="18"/>
      <c r="AT11" s="18"/>
      <c r="AU11" s="18"/>
      <c r="AV11" s="18"/>
      <c r="AW11" s="18"/>
      <c r="AX11" s="20"/>
      <c r="AY11" s="18"/>
      <c r="AZ11" s="18"/>
      <c r="BA11" s="18"/>
      <c r="BB11" s="18"/>
      <c r="BC11" s="18"/>
      <c r="BD11" s="18"/>
      <c r="BE11" s="19"/>
      <c r="BF11" s="18"/>
      <c r="BG11" s="18"/>
      <c r="BH11" s="18"/>
      <c r="BI11" s="52"/>
      <c r="BJ11" s="53">
        <f t="shared" si="5"/>
        <v>0</v>
      </c>
    </row>
    <row r="12" spans="1:62" ht="76.5" x14ac:dyDescent="0.25">
      <c r="A12" s="2"/>
      <c r="B12" s="15" t="s">
        <v>4</v>
      </c>
      <c r="C12" s="16" t="s">
        <v>10</v>
      </c>
      <c r="D12" s="21" t="s">
        <v>99</v>
      </c>
      <c r="E12" s="58">
        <f t="shared" si="6"/>
        <v>3</v>
      </c>
      <c r="F12" s="18"/>
      <c r="G12" s="18"/>
      <c r="H12" s="18"/>
      <c r="I12" s="18"/>
      <c r="J12" s="20"/>
      <c r="K12" s="18"/>
      <c r="L12" s="18"/>
      <c r="M12" s="18"/>
      <c r="N12" s="18"/>
      <c r="O12" s="18"/>
      <c r="P12" s="18"/>
      <c r="Q12" s="19"/>
      <c r="R12" s="18"/>
      <c r="S12" s="18"/>
      <c r="T12" s="18"/>
      <c r="U12" s="18"/>
      <c r="V12" s="52"/>
      <c r="W12" s="53">
        <f t="shared" si="3"/>
        <v>0</v>
      </c>
      <c r="X12" s="54"/>
      <c r="Y12" s="18"/>
      <c r="Z12" s="18"/>
      <c r="AA12" s="18" t="s">
        <v>1</v>
      </c>
      <c r="AB12" s="18" t="s">
        <v>1</v>
      </c>
      <c r="AC12" s="18"/>
      <c r="AD12" s="18"/>
      <c r="AE12" s="20"/>
      <c r="AF12" s="18" t="s">
        <v>1</v>
      </c>
      <c r="AG12" s="18"/>
      <c r="AH12" s="18"/>
      <c r="AI12" s="18"/>
      <c r="AJ12" s="18"/>
      <c r="AK12" s="18"/>
      <c r="AL12" s="18"/>
      <c r="AM12" s="19"/>
      <c r="AN12" s="18"/>
      <c r="AO12" s="18"/>
      <c r="AP12" s="18"/>
      <c r="AQ12" s="52"/>
      <c r="AR12" s="53">
        <f t="shared" si="4"/>
        <v>3</v>
      </c>
      <c r="AS12" s="18"/>
      <c r="AT12" s="18"/>
      <c r="AU12" s="18"/>
      <c r="AV12" s="18"/>
      <c r="AW12" s="18"/>
      <c r="AX12" s="20"/>
      <c r="AY12" s="18"/>
      <c r="AZ12" s="18"/>
      <c r="BA12" s="18"/>
      <c r="BB12" s="18"/>
      <c r="BC12" s="18"/>
      <c r="BD12" s="18"/>
      <c r="BE12" s="19"/>
      <c r="BF12" s="18"/>
      <c r="BG12" s="18"/>
      <c r="BH12" s="18"/>
      <c r="BI12" s="52"/>
      <c r="BJ12" s="53">
        <f t="shared" si="5"/>
        <v>0</v>
      </c>
    </row>
    <row r="13" spans="1:62" ht="75" customHeight="1" x14ac:dyDescent="0.25">
      <c r="A13" s="2"/>
      <c r="B13" s="15" t="s">
        <v>4</v>
      </c>
      <c r="C13" s="16" t="s">
        <v>11</v>
      </c>
      <c r="D13" s="23" t="s">
        <v>100</v>
      </c>
      <c r="E13" s="58">
        <f t="shared" si="6"/>
        <v>1</v>
      </c>
      <c r="F13" s="18"/>
      <c r="G13" s="18"/>
      <c r="H13" s="18"/>
      <c r="I13" s="18"/>
      <c r="J13" s="20"/>
      <c r="K13" s="18"/>
      <c r="L13" s="18"/>
      <c r="M13" s="18"/>
      <c r="N13" s="18"/>
      <c r="O13" s="18"/>
      <c r="P13" s="18"/>
      <c r="Q13" s="19"/>
      <c r="R13" s="18"/>
      <c r="S13" s="18"/>
      <c r="T13" s="18" t="s">
        <v>1</v>
      </c>
      <c r="U13" s="18"/>
      <c r="V13" s="52"/>
      <c r="W13" s="53">
        <f t="shared" si="3"/>
        <v>1</v>
      </c>
      <c r="X13" s="54"/>
      <c r="Y13" s="18"/>
      <c r="Z13" s="18"/>
      <c r="AA13" s="18"/>
      <c r="AB13" s="18"/>
      <c r="AC13" s="18"/>
      <c r="AD13" s="18"/>
      <c r="AE13" s="20"/>
      <c r="AF13" s="18"/>
      <c r="AG13" s="18"/>
      <c r="AH13" s="18"/>
      <c r="AI13" s="18"/>
      <c r="AJ13" s="18"/>
      <c r="AK13" s="18"/>
      <c r="AL13" s="18"/>
      <c r="AM13" s="19"/>
      <c r="AN13" s="18"/>
      <c r="AO13" s="18"/>
      <c r="AP13" s="18"/>
      <c r="AQ13" s="52"/>
      <c r="AR13" s="53">
        <f t="shared" si="4"/>
        <v>0</v>
      </c>
      <c r="AS13" s="18"/>
      <c r="AT13" s="18"/>
      <c r="AU13" s="18"/>
      <c r="AV13" s="18"/>
      <c r="AW13" s="18"/>
      <c r="AX13" s="20"/>
      <c r="AY13" s="18"/>
      <c r="AZ13" s="18"/>
      <c r="BA13" s="18"/>
      <c r="BB13" s="18"/>
      <c r="BC13" s="18"/>
      <c r="BD13" s="18"/>
      <c r="BE13" s="19"/>
      <c r="BF13" s="18"/>
      <c r="BG13" s="18"/>
      <c r="BH13" s="18"/>
      <c r="BI13" s="52"/>
      <c r="BJ13" s="53">
        <f t="shared" si="5"/>
        <v>0</v>
      </c>
    </row>
    <row r="14" spans="1:62" ht="39" x14ac:dyDescent="0.25">
      <c r="A14" s="2"/>
      <c r="B14" s="15" t="s">
        <v>4</v>
      </c>
      <c r="C14" s="16" t="s">
        <v>12</v>
      </c>
      <c r="D14" s="24" t="s">
        <v>101</v>
      </c>
      <c r="E14" s="58">
        <f t="shared" si="6"/>
        <v>3</v>
      </c>
      <c r="F14" s="18" t="s">
        <v>1</v>
      </c>
      <c r="G14" s="18"/>
      <c r="H14" s="18"/>
      <c r="I14" s="18"/>
      <c r="J14" s="20"/>
      <c r="K14" s="18"/>
      <c r="L14" s="18"/>
      <c r="M14" s="18"/>
      <c r="N14" s="18"/>
      <c r="O14" s="18"/>
      <c r="P14" s="18"/>
      <c r="Q14" s="19"/>
      <c r="R14" s="18"/>
      <c r="S14" s="18" t="s">
        <v>1</v>
      </c>
      <c r="T14" s="18"/>
      <c r="U14" s="18"/>
      <c r="V14" s="52"/>
      <c r="W14" s="53">
        <f t="shared" si="3"/>
        <v>2</v>
      </c>
      <c r="X14" s="54"/>
      <c r="Y14" s="18"/>
      <c r="Z14" s="18"/>
      <c r="AA14" s="18"/>
      <c r="AB14" s="18"/>
      <c r="AC14" s="18"/>
      <c r="AD14" s="18" t="s">
        <v>1</v>
      </c>
      <c r="AE14" s="20"/>
      <c r="AF14" s="18"/>
      <c r="AG14" s="18"/>
      <c r="AH14" s="18"/>
      <c r="AI14" s="18"/>
      <c r="AJ14" s="18"/>
      <c r="AK14" s="18"/>
      <c r="AL14" s="18"/>
      <c r="AM14" s="19"/>
      <c r="AN14" s="18"/>
      <c r="AO14" s="18"/>
      <c r="AP14" s="18"/>
      <c r="AQ14" s="52"/>
      <c r="AR14" s="53">
        <f t="shared" si="4"/>
        <v>1</v>
      </c>
      <c r="AS14" s="18"/>
      <c r="AT14" s="18"/>
      <c r="AU14" s="18"/>
      <c r="AV14" s="18"/>
      <c r="AW14" s="18"/>
      <c r="AX14" s="20"/>
      <c r="AY14" s="18"/>
      <c r="AZ14" s="18"/>
      <c r="BA14" s="18"/>
      <c r="BB14" s="18"/>
      <c r="BC14" s="18"/>
      <c r="BD14" s="18"/>
      <c r="BE14" s="19"/>
      <c r="BF14" s="18"/>
      <c r="BG14" s="18"/>
      <c r="BH14" s="18"/>
      <c r="BI14" s="52"/>
      <c r="BJ14" s="53">
        <f t="shared" si="5"/>
        <v>0</v>
      </c>
    </row>
    <row r="15" spans="1:62" ht="39" x14ac:dyDescent="0.25">
      <c r="A15" s="2"/>
      <c r="B15" s="15" t="s">
        <v>4</v>
      </c>
      <c r="C15" s="16" t="s">
        <v>13</v>
      </c>
      <c r="D15" s="24" t="s">
        <v>102</v>
      </c>
      <c r="E15" s="58">
        <f t="shared" si="6"/>
        <v>3</v>
      </c>
      <c r="F15" s="18"/>
      <c r="G15" s="18"/>
      <c r="H15" s="18"/>
      <c r="I15" s="18"/>
      <c r="J15" s="20"/>
      <c r="K15" s="18"/>
      <c r="L15" s="18"/>
      <c r="M15" s="18"/>
      <c r="N15" s="18" t="s">
        <v>1</v>
      </c>
      <c r="O15" s="18"/>
      <c r="P15" s="18"/>
      <c r="Q15" s="19"/>
      <c r="R15" s="18"/>
      <c r="S15" s="18"/>
      <c r="T15" s="18"/>
      <c r="U15" s="18"/>
      <c r="V15" s="52"/>
      <c r="W15" s="53">
        <f t="shared" si="3"/>
        <v>1</v>
      </c>
      <c r="X15" s="54"/>
      <c r="Y15" s="18"/>
      <c r="Z15" s="18" t="s">
        <v>1</v>
      </c>
      <c r="AA15" s="18"/>
      <c r="AB15" s="18"/>
      <c r="AC15" s="18"/>
      <c r="AD15" s="18" t="s">
        <v>1</v>
      </c>
      <c r="AE15" s="20"/>
      <c r="AF15" s="18"/>
      <c r="AG15" s="18"/>
      <c r="AH15" s="18"/>
      <c r="AI15" s="18"/>
      <c r="AJ15" s="18"/>
      <c r="AK15" s="18"/>
      <c r="AL15" s="18"/>
      <c r="AM15" s="19"/>
      <c r="AN15" s="18"/>
      <c r="AO15" s="18"/>
      <c r="AP15" s="18"/>
      <c r="AQ15" s="52"/>
      <c r="AR15" s="53">
        <f t="shared" si="4"/>
        <v>2</v>
      </c>
      <c r="AS15" s="18"/>
      <c r="AT15" s="18"/>
      <c r="AU15" s="18"/>
      <c r="AV15" s="18"/>
      <c r="AW15" s="18"/>
      <c r="AX15" s="20"/>
      <c r="AY15" s="18"/>
      <c r="AZ15" s="18"/>
      <c r="BA15" s="18"/>
      <c r="BB15" s="18"/>
      <c r="BC15" s="18"/>
      <c r="BD15" s="18"/>
      <c r="BE15" s="19"/>
      <c r="BF15" s="18"/>
      <c r="BG15" s="18"/>
      <c r="BH15" s="18"/>
      <c r="BI15" s="52"/>
      <c r="BJ15" s="53">
        <f t="shared" si="5"/>
        <v>0</v>
      </c>
    </row>
    <row r="16" spans="1:62" ht="63.75" x14ac:dyDescent="0.25">
      <c r="A16" s="2"/>
      <c r="B16" s="15" t="s">
        <v>4</v>
      </c>
      <c r="C16" s="16" t="s">
        <v>14</v>
      </c>
      <c r="D16" s="21" t="s">
        <v>103</v>
      </c>
      <c r="E16" s="58">
        <f t="shared" si="6"/>
        <v>3</v>
      </c>
      <c r="F16" s="18"/>
      <c r="G16" s="18"/>
      <c r="H16" s="18"/>
      <c r="I16" s="18"/>
      <c r="J16" s="20"/>
      <c r="K16" s="18"/>
      <c r="L16" s="18" t="s">
        <v>1</v>
      </c>
      <c r="M16" s="18"/>
      <c r="N16" s="18"/>
      <c r="O16" s="18"/>
      <c r="P16" s="18"/>
      <c r="Q16" s="19"/>
      <c r="R16" s="18"/>
      <c r="S16" s="18"/>
      <c r="T16" s="18"/>
      <c r="U16" s="18"/>
      <c r="V16" s="52"/>
      <c r="W16" s="53">
        <f t="shared" si="3"/>
        <v>1</v>
      </c>
      <c r="X16" s="54"/>
      <c r="Y16" s="18"/>
      <c r="Z16" s="18"/>
      <c r="AA16" s="18"/>
      <c r="AB16" s="18"/>
      <c r="AC16" s="18"/>
      <c r="AD16" s="18"/>
      <c r="AE16" s="20"/>
      <c r="AF16" s="18"/>
      <c r="AG16" s="18"/>
      <c r="AH16" s="18"/>
      <c r="AI16" s="18"/>
      <c r="AJ16" s="18"/>
      <c r="AK16" s="18"/>
      <c r="AL16" s="18"/>
      <c r="AM16" s="19"/>
      <c r="AN16" s="18" t="s">
        <v>1</v>
      </c>
      <c r="AO16" s="18"/>
      <c r="AP16" s="18"/>
      <c r="AQ16" s="52"/>
      <c r="AR16" s="53">
        <f t="shared" si="4"/>
        <v>1</v>
      </c>
      <c r="AS16" s="18"/>
      <c r="AT16" s="18"/>
      <c r="AU16" s="18"/>
      <c r="AV16" s="18"/>
      <c r="AW16" s="18" t="s">
        <v>1</v>
      </c>
      <c r="AX16" s="20"/>
      <c r="AY16" s="18"/>
      <c r="AZ16" s="18"/>
      <c r="BA16" s="18"/>
      <c r="BB16" s="18"/>
      <c r="BC16" s="18"/>
      <c r="BD16" s="18"/>
      <c r="BE16" s="19"/>
      <c r="BF16" s="18"/>
      <c r="BG16" s="18"/>
      <c r="BH16" s="18"/>
      <c r="BI16" s="52"/>
      <c r="BJ16" s="53">
        <f t="shared" si="5"/>
        <v>1</v>
      </c>
    </row>
    <row r="17" spans="1:62" ht="126" customHeight="1" x14ac:dyDescent="0.25">
      <c r="A17" s="2"/>
      <c r="B17" s="15" t="s">
        <v>4</v>
      </c>
      <c r="C17" s="16" t="s">
        <v>15</v>
      </c>
      <c r="D17" s="21" t="s">
        <v>104</v>
      </c>
      <c r="E17" s="58">
        <f t="shared" si="6"/>
        <v>1</v>
      </c>
      <c r="F17" s="18"/>
      <c r="G17" s="18"/>
      <c r="H17" s="18" t="s">
        <v>1</v>
      </c>
      <c r="I17" s="18"/>
      <c r="J17" s="20"/>
      <c r="K17" s="18"/>
      <c r="L17" s="18"/>
      <c r="M17" s="18"/>
      <c r="N17" s="18"/>
      <c r="O17" s="18"/>
      <c r="P17" s="18"/>
      <c r="Q17" s="19"/>
      <c r="R17" s="18"/>
      <c r="S17" s="18"/>
      <c r="T17" s="18"/>
      <c r="U17" s="18"/>
      <c r="V17" s="52"/>
      <c r="W17" s="53">
        <f t="shared" si="3"/>
        <v>1</v>
      </c>
      <c r="X17" s="54"/>
      <c r="Y17" s="18"/>
      <c r="Z17" s="18"/>
      <c r="AA17" s="18"/>
      <c r="AB17" s="18"/>
      <c r="AC17" s="18"/>
      <c r="AD17" s="18"/>
      <c r="AE17" s="20"/>
      <c r="AF17" s="18"/>
      <c r="AG17" s="18"/>
      <c r="AH17" s="18"/>
      <c r="AI17" s="18"/>
      <c r="AJ17" s="18"/>
      <c r="AK17" s="18"/>
      <c r="AL17" s="18"/>
      <c r="AM17" s="19"/>
      <c r="AN17" s="18"/>
      <c r="AO17" s="18"/>
      <c r="AP17" s="18"/>
      <c r="AQ17" s="52"/>
      <c r="AR17" s="53">
        <f t="shared" si="4"/>
        <v>0</v>
      </c>
      <c r="AS17" s="18"/>
      <c r="AT17" s="18"/>
      <c r="AU17" s="18"/>
      <c r="AV17" s="18"/>
      <c r="AW17" s="18"/>
      <c r="AX17" s="20"/>
      <c r="AY17" s="18"/>
      <c r="AZ17" s="18"/>
      <c r="BA17" s="18"/>
      <c r="BB17" s="18"/>
      <c r="BC17" s="18"/>
      <c r="BD17" s="18"/>
      <c r="BE17" s="19"/>
      <c r="BF17" s="18"/>
      <c r="BG17" s="18"/>
      <c r="BH17" s="18"/>
      <c r="BI17" s="52"/>
      <c r="BJ17" s="53">
        <f t="shared" si="5"/>
        <v>0</v>
      </c>
    </row>
    <row r="18" spans="1:62" ht="40.5" customHeight="1" x14ac:dyDescent="0.25">
      <c r="A18" s="2"/>
      <c r="B18" s="15" t="s">
        <v>4</v>
      </c>
      <c r="C18" s="16" t="s">
        <v>16</v>
      </c>
      <c r="D18" s="21" t="s">
        <v>189</v>
      </c>
      <c r="E18" s="58">
        <f t="shared" si="6"/>
        <v>0</v>
      </c>
      <c r="F18" s="18"/>
      <c r="G18" s="18"/>
      <c r="H18" s="18"/>
      <c r="I18" s="18"/>
      <c r="J18" s="20"/>
      <c r="K18" s="18"/>
      <c r="L18" s="18"/>
      <c r="M18" s="18"/>
      <c r="N18" s="18"/>
      <c r="O18" s="18"/>
      <c r="P18" s="18"/>
      <c r="Q18" s="19"/>
      <c r="R18" s="18"/>
      <c r="S18" s="18"/>
      <c r="T18" s="18"/>
      <c r="U18" s="18"/>
      <c r="V18" s="52"/>
      <c r="W18" s="53">
        <f t="shared" si="3"/>
        <v>0</v>
      </c>
      <c r="X18" s="54"/>
      <c r="Y18" s="18"/>
      <c r="Z18" s="18"/>
      <c r="AA18" s="18"/>
      <c r="AB18" s="18"/>
      <c r="AC18" s="18"/>
      <c r="AD18" s="18"/>
      <c r="AE18" s="20"/>
      <c r="AF18" s="18"/>
      <c r="AG18" s="18"/>
      <c r="AH18" s="18"/>
      <c r="AI18" s="18"/>
      <c r="AJ18" s="18"/>
      <c r="AK18" s="18"/>
      <c r="AL18" s="18"/>
      <c r="AM18" s="19"/>
      <c r="AN18" s="18"/>
      <c r="AO18" s="18"/>
      <c r="AP18" s="18"/>
      <c r="AQ18" s="52"/>
      <c r="AR18" s="53">
        <f t="shared" si="4"/>
        <v>0</v>
      </c>
      <c r="AS18" s="18"/>
      <c r="AT18" s="18"/>
      <c r="AU18" s="18"/>
      <c r="AV18" s="18"/>
      <c r="AW18" s="18"/>
      <c r="AX18" s="20"/>
      <c r="AY18" s="18"/>
      <c r="AZ18" s="18"/>
      <c r="BA18" s="18"/>
      <c r="BB18" s="18"/>
      <c r="BC18" s="18"/>
      <c r="BD18" s="18"/>
      <c r="BE18" s="19"/>
      <c r="BF18" s="18"/>
      <c r="BG18" s="18"/>
      <c r="BH18" s="18"/>
      <c r="BI18" s="52"/>
      <c r="BJ18" s="53">
        <f t="shared" si="5"/>
        <v>0</v>
      </c>
    </row>
    <row r="19" spans="1:62" ht="84" customHeight="1" x14ac:dyDescent="0.25">
      <c r="A19" s="2"/>
      <c r="B19" s="15" t="s">
        <v>4</v>
      </c>
      <c r="C19" s="16" t="s">
        <v>17</v>
      </c>
      <c r="D19" s="21" t="s">
        <v>105</v>
      </c>
      <c r="E19" s="58">
        <f t="shared" si="6"/>
        <v>0</v>
      </c>
      <c r="F19" s="18"/>
      <c r="G19" s="18"/>
      <c r="H19" s="18"/>
      <c r="I19" s="18"/>
      <c r="J19" s="20"/>
      <c r="K19" s="18"/>
      <c r="L19" s="18"/>
      <c r="M19" s="18"/>
      <c r="N19" s="18"/>
      <c r="O19" s="18"/>
      <c r="P19" s="18"/>
      <c r="Q19" s="19"/>
      <c r="R19" s="18"/>
      <c r="S19" s="18"/>
      <c r="T19" s="18"/>
      <c r="U19" s="18"/>
      <c r="V19" s="52"/>
      <c r="W19" s="53">
        <f t="shared" si="3"/>
        <v>0</v>
      </c>
      <c r="X19" s="54"/>
      <c r="Y19" s="18"/>
      <c r="Z19" s="18"/>
      <c r="AA19" s="18"/>
      <c r="AB19" s="18"/>
      <c r="AC19" s="18"/>
      <c r="AD19" s="18"/>
      <c r="AE19" s="20"/>
      <c r="AF19" s="18"/>
      <c r="AG19" s="18"/>
      <c r="AH19" s="18"/>
      <c r="AI19" s="18"/>
      <c r="AJ19" s="18"/>
      <c r="AK19" s="18"/>
      <c r="AL19" s="18"/>
      <c r="AM19" s="19"/>
      <c r="AN19" s="18"/>
      <c r="AO19" s="18"/>
      <c r="AP19" s="18"/>
      <c r="AQ19" s="52"/>
      <c r="AR19" s="53">
        <f t="shared" si="4"/>
        <v>0</v>
      </c>
      <c r="AS19" s="18"/>
      <c r="AT19" s="18"/>
      <c r="AU19" s="18"/>
      <c r="AV19" s="18"/>
      <c r="AW19" s="18"/>
      <c r="AX19" s="20"/>
      <c r="AY19" s="18"/>
      <c r="AZ19" s="18"/>
      <c r="BA19" s="18"/>
      <c r="BB19" s="18"/>
      <c r="BC19" s="18"/>
      <c r="BD19" s="18"/>
      <c r="BE19" s="19"/>
      <c r="BF19" s="18"/>
      <c r="BG19" s="18"/>
      <c r="BH19" s="18"/>
      <c r="BI19" s="52"/>
      <c r="BJ19" s="53">
        <f t="shared" si="5"/>
        <v>0</v>
      </c>
    </row>
    <row r="20" spans="1:62" ht="75" customHeight="1" x14ac:dyDescent="0.25">
      <c r="A20" s="2"/>
      <c r="B20" s="15" t="s">
        <v>4</v>
      </c>
      <c r="C20" s="16" t="s">
        <v>18</v>
      </c>
      <c r="D20" s="21" t="s">
        <v>106</v>
      </c>
      <c r="E20" s="58">
        <f t="shared" si="6"/>
        <v>4</v>
      </c>
      <c r="F20" s="18" t="s">
        <v>1</v>
      </c>
      <c r="G20" s="18" t="s">
        <v>1</v>
      </c>
      <c r="H20" s="18"/>
      <c r="I20" s="18" t="s">
        <v>1</v>
      </c>
      <c r="J20" s="20"/>
      <c r="K20" s="18"/>
      <c r="L20" s="18"/>
      <c r="M20" s="18"/>
      <c r="N20" s="18"/>
      <c r="O20" s="18"/>
      <c r="P20" s="18"/>
      <c r="Q20" s="19"/>
      <c r="R20" s="18"/>
      <c r="S20" s="18"/>
      <c r="T20" s="18"/>
      <c r="U20" s="18"/>
      <c r="V20" s="52"/>
      <c r="W20" s="53">
        <f t="shared" si="3"/>
        <v>3</v>
      </c>
      <c r="X20" s="54"/>
      <c r="Y20" s="18"/>
      <c r="Z20" s="18"/>
      <c r="AA20" s="18"/>
      <c r="AB20" s="18"/>
      <c r="AC20" s="18"/>
      <c r="AD20" s="18" t="s">
        <v>1</v>
      </c>
      <c r="AE20" s="20"/>
      <c r="AF20" s="18"/>
      <c r="AG20" s="18"/>
      <c r="AH20" s="18"/>
      <c r="AI20" s="18"/>
      <c r="AJ20" s="18"/>
      <c r="AK20" s="18"/>
      <c r="AL20" s="18"/>
      <c r="AM20" s="19"/>
      <c r="AN20" s="18"/>
      <c r="AO20" s="18"/>
      <c r="AP20" s="18"/>
      <c r="AQ20" s="52"/>
      <c r="AR20" s="53">
        <f t="shared" si="4"/>
        <v>1</v>
      </c>
      <c r="AS20" s="18"/>
      <c r="AT20" s="18"/>
      <c r="AU20" s="18"/>
      <c r="AV20" s="18"/>
      <c r="AW20" s="18"/>
      <c r="AX20" s="20"/>
      <c r="AY20" s="18"/>
      <c r="AZ20" s="18"/>
      <c r="BA20" s="18"/>
      <c r="BB20" s="18"/>
      <c r="BC20" s="18"/>
      <c r="BD20" s="18"/>
      <c r="BE20" s="19"/>
      <c r="BF20" s="18"/>
      <c r="BG20" s="18"/>
      <c r="BH20" s="18"/>
      <c r="BI20" s="52"/>
      <c r="BJ20" s="53">
        <f t="shared" si="5"/>
        <v>0</v>
      </c>
    </row>
    <row r="21" spans="1:62" ht="75" customHeight="1" x14ac:dyDescent="0.25">
      <c r="A21" s="2"/>
      <c r="B21" s="15" t="s">
        <v>4</v>
      </c>
      <c r="C21" s="16" t="s">
        <v>19</v>
      </c>
      <c r="D21" s="61" t="s">
        <v>107</v>
      </c>
      <c r="E21" s="58">
        <f t="shared" si="6"/>
        <v>4</v>
      </c>
      <c r="F21" s="18"/>
      <c r="G21" s="18"/>
      <c r="H21" s="18"/>
      <c r="I21" s="18"/>
      <c r="J21" s="20"/>
      <c r="K21" s="18"/>
      <c r="L21" s="18"/>
      <c r="M21" s="18" t="s">
        <v>1</v>
      </c>
      <c r="N21" s="18"/>
      <c r="O21" s="18"/>
      <c r="P21" s="18"/>
      <c r="Q21" s="19"/>
      <c r="R21" s="18"/>
      <c r="S21" s="18"/>
      <c r="T21" s="18"/>
      <c r="U21" s="18"/>
      <c r="V21" s="52"/>
      <c r="W21" s="53">
        <f t="shared" si="3"/>
        <v>1</v>
      </c>
      <c r="X21" s="54"/>
      <c r="Y21" s="18"/>
      <c r="Z21" s="18"/>
      <c r="AA21" s="18"/>
      <c r="AB21" s="18"/>
      <c r="AC21" s="18"/>
      <c r="AD21" s="18"/>
      <c r="AE21" s="20"/>
      <c r="AF21" s="18"/>
      <c r="AG21" s="18"/>
      <c r="AH21" s="18" t="s">
        <v>1</v>
      </c>
      <c r="AI21" s="18"/>
      <c r="AJ21" s="18"/>
      <c r="AK21" s="18"/>
      <c r="AL21" s="18"/>
      <c r="AM21" s="19"/>
      <c r="AN21" s="18"/>
      <c r="AO21" s="18" t="s">
        <v>1</v>
      </c>
      <c r="AP21" s="18"/>
      <c r="AQ21" s="52"/>
      <c r="AR21" s="53">
        <f t="shared" si="4"/>
        <v>2</v>
      </c>
      <c r="AS21" s="18"/>
      <c r="AT21" s="18"/>
      <c r="AU21" s="18"/>
      <c r="AV21" s="18"/>
      <c r="AW21" s="18"/>
      <c r="AX21" s="20"/>
      <c r="AY21" s="18"/>
      <c r="AZ21" s="18"/>
      <c r="BA21" s="18"/>
      <c r="BB21" s="18"/>
      <c r="BC21" s="18"/>
      <c r="BD21" s="18"/>
      <c r="BE21" s="19"/>
      <c r="BF21" s="18"/>
      <c r="BG21" s="18" t="s">
        <v>1</v>
      </c>
      <c r="BH21" s="18"/>
      <c r="BI21" s="52"/>
      <c r="BJ21" s="53">
        <f t="shared" si="5"/>
        <v>1</v>
      </c>
    </row>
    <row r="22" spans="1:62" ht="75" customHeight="1" x14ac:dyDescent="0.25">
      <c r="A22" s="2"/>
      <c r="B22" s="15" t="s">
        <v>4</v>
      </c>
      <c r="C22" s="16" t="s">
        <v>20</v>
      </c>
      <c r="D22" s="21" t="s">
        <v>108</v>
      </c>
      <c r="E22" s="58">
        <f t="shared" si="6"/>
        <v>11</v>
      </c>
      <c r="F22" s="18"/>
      <c r="G22" s="18"/>
      <c r="H22" s="18"/>
      <c r="I22" s="18"/>
      <c r="J22" s="20"/>
      <c r="K22" s="18" t="s">
        <v>1</v>
      </c>
      <c r="L22" s="18" t="s">
        <v>1</v>
      </c>
      <c r="M22" s="18" t="s">
        <v>1</v>
      </c>
      <c r="N22" s="18"/>
      <c r="O22" s="18"/>
      <c r="P22" s="18"/>
      <c r="Q22" s="19"/>
      <c r="R22" s="18" t="s">
        <v>1</v>
      </c>
      <c r="S22" s="18"/>
      <c r="T22" s="18"/>
      <c r="U22" s="18"/>
      <c r="V22" s="52"/>
      <c r="W22" s="53">
        <f t="shared" si="3"/>
        <v>4</v>
      </c>
      <c r="X22" s="54"/>
      <c r="Y22" s="18" t="s">
        <v>1</v>
      </c>
      <c r="Z22" s="18"/>
      <c r="AA22" s="18"/>
      <c r="AB22" s="18"/>
      <c r="AC22" s="18"/>
      <c r="AD22" s="18"/>
      <c r="AE22" s="20"/>
      <c r="AF22" s="18"/>
      <c r="AG22" s="18" t="s">
        <v>1</v>
      </c>
      <c r="AH22" s="18"/>
      <c r="AI22" s="18" t="s">
        <v>1</v>
      </c>
      <c r="AJ22" s="18" t="s">
        <v>1</v>
      </c>
      <c r="AK22" s="18"/>
      <c r="AL22" s="18"/>
      <c r="AM22" s="19"/>
      <c r="AN22" s="18" t="s">
        <v>1</v>
      </c>
      <c r="AO22" s="18"/>
      <c r="AP22" s="18"/>
      <c r="AQ22" s="52"/>
      <c r="AR22" s="53">
        <f t="shared" si="4"/>
        <v>5</v>
      </c>
      <c r="AS22" s="18"/>
      <c r="AT22" s="18"/>
      <c r="AU22" s="18"/>
      <c r="AV22" s="18" t="s">
        <v>1</v>
      </c>
      <c r="AW22" s="18" t="s">
        <v>1</v>
      </c>
      <c r="AX22" s="20"/>
      <c r="AY22" s="18"/>
      <c r="AZ22" s="18"/>
      <c r="BA22" s="18"/>
      <c r="BB22" s="18"/>
      <c r="BC22" s="18"/>
      <c r="BD22" s="18"/>
      <c r="BE22" s="19"/>
      <c r="BF22" s="18"/>
      <c r="BG22" s="18"/>
      <c r="BH22" s="18"/>
      <c r="BI22" s="52"/>
      <c r="BJ22" s="53">
        <f t="shared" si="5"/>
        <v>2</v>
      </c>
    </row>
    <row r="23" spans="1:62" ht="38.25" x14ac:dyDescent="0.25">
      <c r="A23" s="2"/>
      <c r="B23" s="15" t="s">
        <v>4</v>
      </c>
      <c r="C23" s="16" t="s">
        <v>21</v>
      </c>
      <c r="D23" s="21" t="s">
        <v>109</v>
      </c>
      <c r="E23" s="58">
        <f t="shared" si="6"/>
        <v>1</v>
      </c>
      <c r="F23" s="18"/>
      <c r="G23" s="18"/>
      <c r="H23" s="18"/>
      <c r="I23" s="18"/>
      <c r="J23" s="20"/>
      <c r="K23" s="18"/>
      <c r="L23" s="18"/>
      <c r="M23" s="18"/>
      <c r="N23" s="18"/>
      <c r="O23" s="18"/>
      <c r="P23" s="18"/>
      <c r="Q23" s="19"/>
      <c r="R23" s="18"/>
      <c r="S23" s="18" t="s">
        <v>1</v>
      </c>
      <c r="T23" s="18"/>
      <c r="U23" s="18"/>
      <c r="V23" s="52"/>
      <c r="W23" s="53">
        <f t="shared" si="3"/>
        <v>1</v>
      </c>
      <c r="X23" s="54"/>
      <c r="Y23" s="18"/>
      <c r="Z23" s="18"/>
      <c r="AA23" s="18"/>
      <c r="AB23" s="18"/>
      <c r="AC23" s="18"/>
      <c r="AD23" s="18"/>
      <c r="AE23" s="20"/>
      <c r="AF23" s="18"/>
      <c r="AG23" s="18"/>
      <c r="AH23" s="18"/>
      <c r="AI23" s="18"/>
      <c r="AJ23" s="18"/>
      <c r="AK23" s="18"/>
      <c r="AL23" s="18"/>
      <c r="AM23" s="19"/>
      <c r="AN23" s="18"/>
      <c r="AO23" s="18"/>
      <c r="AP23" s="18"/>
      <c r="AQ23" s="52"/>
      <c r="AR23" s="53">
        <f t="shared" si="4"/>
        <v>0</v>
      </c>
      <c r="AS23" s="18"/>
      <c r="AT23" s="18"/>
      <c r="AU23" s="18"/>
      <c r="AV23" s="18"/>
      <c r="AW23" s="18"/>
      <c r="AX23" s="20"/>
      <c r="AY23" s="18"/>
      <c r="AZ23" s="18"/>
      <c r="BA23" s="18"/>
      <c r="BB23" s="18"/>
      <c r="BC23" s="18"/>
      <c r="BD23" s="18"/>
      <c r="BE23" s="19"/>
      <c r="BF23" s="18"/>
      <c r="BG23" s="18"/>
      <c r="BH23" s="18"/>
      <c r="BI23" s="52"/>
      <c r="BJ23" s="53">
        <f t="shared" si="5"/>
        <v>0</v>
      </c>
    </row>
    <row r="24" spans="1:62" ht="75" customHeight="1" x14ac:dyDescent="0.25">
      <c r="A24" s="2"/>
      <c r="B24" s="15" t="s">
        <v>4</v>
      </c>
      <c r="C24" s="16" t="s">
        <v>22</v>
      </c>
      <c r="D24" s="21" t="s">
        <v>110</v>
      </c>
      <c r="E24" s="58">
        <f t="shared" si="6"/>
        <v>3</v>
      </c>
      <c r="F24" s="18"/>
      <c r="G24" s="18"/>
      <c r="H24" s="18"/>
      <c r="I24" s="18"/>
      <c r="J24" s="20"/>
      <c r="K24" s="18"/>
      <c r="L24" s="18"/>
      <c r="M24" s="18"/>
      <c r="N24" s="18"/>
      <c r="O24" s="18"/>
      <c r="P24" s="18"/>
      <c r="Q24" s="19"/>
      <c r="R24" s="18"/>
      <c r="S24" s="18"/>
      <c r="T24" s="18"/>
      <c r="U24" s="18"/>
      <c r="V24" s="52"/>
      <c r="W24" s="53">
        <f t="shared" si="3"/>
        <v>0</v>
      </c>
      <c r="X24" s="54"/>
      <c r="Y24" s="18"/>
      <c r="Z24" s="18"/>
      <c r="AA24" s="18"/>
      <c r="AB24" s="18"/>
      <c r="AC24" s="18"/>
      <c r="AD24" s="18"/>
      <c r="AE24" s="20"/>
      <c r="AF24" s="18"/>
      <c r="AG24" s="18"/>
      <c r="AH24" s="18"/>
      <c r="AI24" s="18"/>
      <c r="AJ24" s="18"/>
      <c r="AK24" s="18"/>
      <c r="AL24" s="18"/>
      <c r="AM24" s="19"/>
      <c r="AN24" s="18"/>
      <c r="AO24" s="18"/>
      <c r="AP24" s="18"/>
      <c r="AQ24" s="52"/>
      <c r="AR24" s="53">
        <f t="shared" si="4"/>
        <v>0</v>
      </c>
      <c r="AS24" s="18" t="s">
        <v>1</v>
      </c>
      <c r="AT24" s="18" t="s">
        <v>1</v>
      </c>
      <c r="AU24" s="18" t="s">
        <v>1</v>
      </c>
      <c r="AV24" s="18"/>
      <c r="AW24" s="18"/>
      <c r="AX24" s="20"/>
      <c r="AY24" s="18"/>
      <c r="AZ24" s="18"/>
      <c r="BA24" s="18"/>
      <c r="BB24" s="18"/>
      <c r="BC24" s="18"/>
      <c r="BD24" s="18"/>
      <c r="BE24" s="19"/>
      <c r="BF24" s="18"/>
      <c r="BG24" s="18"/>
      <c r="BH24" s="18"/>
      <c r="BI24" s="52"/>
      <c r="BJ24" s="53">
        <f t="shared" si="5"/>
        <v>3</v>
      </c>
    </row>
    <row r="25" spans="1:62" ht="75" customHeight="1" x14ac:dyDescent="0.25">
      <c r="A25" s="2"/>
      <c r="B25" s="15" t="s">
        <v>4</v>
      </c>
      <c r="C25" s="16" t="s">
        <v>23</v>
      </c>
      <c r="D25" s="21" t="s">
        <v>111</v>
      </c>
      <c r="E25" s="58">
        <f t="shared" si="6"/>
        <v>2</v>
      </c>
      <c r="F25" s="18"/>
      <c r="G25" s="18"/>
      <c r="H25" s="18"/>
      <c r="I25" s="18"/>
      <c r="J25" s="20"/>
      <c r="K25" s="18"/>
      <c r="L25" s="18"/>
      <c r="M25" s="18"/>
      <c r="N25" s="18"/>
      <c r="O25" s="18"/>
      <c r="P25" s="18"/>
      <c r="Q25" s="19"/>
      <c r="R25" s="18"/>
      <c r="S25" s="18"/>
      <c r="T25" s="18"/>
      <c r="U25" s="18"/>
      <c r="V25" s="52"/>
      <c r="W25" s="53">
        <f t="shared" si="3"/>
        <v>0</v>
      </c>
      <c r="X25" s="54"/>
      <c r="Y25" s="18"/>
      <c r="Z25" s="18"/>
      <c r="AA25" s="18"/>
      <c r="AB25" s="18"/>
      <c r="AC25" s="18"/>
      <c r="AD25" s="18"/>
      <c r="AE25" s="20"/>
      <c r="AF25" s="18"/>
      <c r="AG25" s="18"/>
      <c r="AH25" s="18"/>
      <c r="AI25" s="18"/>
      <c r="AJ25" s="18"/>
      <c r="AK25" s="18"/>
      <c r="AL25" s="18"/>
      <c r="AM25" s="19"/>
      <c r="AN25" s="18"/>
      <c r="AO25" s="18"/>
      <c r="AP25" s="18"/>
      <c r="AQ25" s="52"/>
      <c r="AR25" s="53">
        <f t="shared" si="4"/>
        <v>0</v>
      </c>
      <c r="AS25" s="18"/>
      <c r="AT25" s="18"/>
      <c r="AU25" s="18"/>
      <c r="AV25" s="18" t="s">
        <v>1</v>
      </c>
      <c r="AW25" s="18"/>
      <c r="AX25" s="20"/>
      <c r="AY25" s="18"/>
      <c r="AZ25" s="18"/>
      <c r="BA25" s="18" t="s">
        <v>1</v>
      </c>
      <c r="BB25" s="18"/>
      <c r="BC25" s="18"/>
      <c r="BD25" s="18"/>
      <c r="BE25" s="19"/>
      <c r="BF25" s="18"/>
      <c r="BG25" s="18"/>
      <c r="BH25" s="18"/>
      <c r="BI25" s="52"/>
      <c r="BJ25" s="53">
        <f t="shared" si="5"/>
        <v>2</v>
      </c>
    </row>
    <row r="26" spans="1:62" ht="75" customHeight="1" x14ac:dyDescent="0.25">
      <c r="A26" s="2"/>
      <c r="B26" s="15" t="s">
        <v>4</v>
      </c>
      <c r="C26" s="16" t="s">
        <v>24</v>
      </c>
      <c r="D26" s="21" t="s">
        <v>112</v>
      </c>
      <c r="E26" s="58">
        <f t="shared" si="6"/>
        <v>0</v>
      </c>
      <c r="F26" s="18"/>
      <c r="G26" s="18"/>
      <c r="H26" s="18"/>
      <c r="I26" s="18"/>
      <c r="J26" s="20"/>
      <c r="K26" s="18"/>
      <c r="L26" s="18"/>
      <c r="M26" s="18"/>
      <c r="N26" s="18"/>
      <c r="O26" s="18"/>
      <c r="P26" s="18"/>
      <c r="Q26" s="19"/>
      <c r="R26" s="18"/>
      <c r="S26" s="18"/>
      <c r="T26" s="18"/>
      <c r="U26" s="18"/>
      <c r="V26" s="52"/>
      <c r="W26" s="53">
        <f t="shared" si="3"/>
        <v>0</v>
      </c>
      <c r="X26" s="54"/>
      <c r="Y26" s="18"/>
      <c r="Z26" s="18"/>
      <c r="AA26" s="18"/>
      <c r="AB26" s="18"/>
      <c r="AC26" s="18"/>
      <c r="AD26" s="18"/>
      <c r="AE26" s="20"/>
      <c r="AF26" s="18"/>
      <c r="AG26" s="18"/>
      <c r="AH26" s="18"/>
      <c r="AI26" s="18"/>
      <c r="AJ26" s="18"/>
      <c r="AK26" s="18"/>
      <c r="AL26" s="18"/>
      <c r="AM26" s="19"/>
      <c r="AN26" s="18"/>
      <c r="AO26" s="18"/>
      <c r="AP26" s="18"/>
      <c r="AQ26" s="52"/>
      <c r="AR26" s="53">
        <f t="shared" si="4"/>
        <v>0</v>
      </c>
      <c r="AS26" s="18"/>
      <c r="AT26" s="18"/>
      <c r="AU26" s="18"/>
      <c r="AV26" s="18"/>
      <c r="AW26" s="18"/>
      <c r="AX26" s="20"/>
      <c r="AY26" s="18"/>
      <c r="AZ26" s="18"/>
      <c r="BA26" s="18"/>
      <c r="BB26" s="18"/>
      <c r="BC26" s="18"/>
      <c r="BD26" s="18"/>
      <c r="BE26" s="19"/>
      <c r="BF26" s="18"/>
      <c r="BG26" s="18"/>
      <c r="BH26" s="18"/>
      <c r="BI26" s="52"/>
      <c r="BJ26" s="53">
        <f t="shared" si="5"/>
        <v>0</v>
      </c>
    </row>
    <row r="27" spans="1:62" ht="75" customHeight="1" x14ac:dyDescent="0.25">
      <c r="A27" s="2"/>
      <c r="B27" s="15" t="s">
        <v>4</v>
      </c>
      <c r="C27" s="16" t="s">
        <v>25</v>
      </c>
      <c r="D27" s="61" t="s">
        <v>113</v>
      </c>
      <c r="E27" s="58">
        <f t="shared" si="6"/>
        <v>3</v>
      </c>
      <c r="F27" s="18"/>
      <c r="G27" s="18"/>
      <c r="H27" s="18"/>
      <c r="I27" s="18"/>
      <c r="J27" s="20"/>
      <c r="K27" s="18"/>
      <c r="L27" s="18"/>
      <c r="M27" s="18"/>
      <c r="N27" s="18"/>
      <c r="O27" s="18"/>
      <c r="P27" s="18"/>
      <c r="Q27" s="19"/>
      <c r="R27" s="18"/>
      <c r="S27" s="18"/>
      <c r="T27" s="18"/>
      <c r="U27" s="18"/>
      <c r="V27" s="52"/>
      <c r="W27" s="53">
        <f t="shared" si="3"/>
        <v>0</v>
      </c>
      <c r="X27" s="54"/>
      <c r="Y27" s="18"/>
      <c r="Z27" s="18"/>
      <c r="AA27" s="18"/>
      <c r="AB27" s="18"/>
      <c r="AC27" s="18"/>
      <c r="AD27" s="18"/>
      <c r="AE27" s="20"/>
      <c r="AF27" s="18"/>
      <c r="AG27" s="18"/>
      <c r="AH27" s="18"/>
      <c r="AI27" s="18"/>
      <c r="AJ27" s="18"/>
      <c r="AK27" s="18"/>
      <c r="AL27" s="18"/>
      <c r="AM27" s="19"/>
      <c r="AN27" s="18"/>
      <c r="AO27" s="18"/>
      <c r="AP27" s="18"/>
      <c r="AQ27" s="52"/>
      <c r="AR27" s="53">
        <f t="shared" si="4"/>
        <v>0</v>
      </c>
      <c r="AS27" s="18"/>
      <c r="AT27" s="18" t="s">
        <v>1</v>
      </c>
      <c r="AU27" s="18"/>
      <c r="AV27" s="18"/>
      <c r="AW27" s="18"/>
      <c r="AX27" s="20"/>
      <c r="AY27" s="18" t="s">
        <v>1</v>
      </c>
      <c r="AZ27" s="18"/>
      <c r="BA27" s="18" t="s">
        <v>1</v>
      </c>
      <c r="BB27" s="18"/>
      <c r="BC27" s="18"/>
      <c r="BD27" s="18"/>
      <c r="BE27" s="19"/>
      <c r="BF27" s="18"/>
      <c r="BG27" s="18"/>
      <c r="BH27" s="18"/>
      <c r="BI27" s="52"/>
      <c r="BJ27" s="53">
        <f t="shared" si="5"/>
        <v>3</v>
      </c>
    </row>
    <row r="28" spans="1:62" ht="75" customHeight="1" x14ac:dyDescent="0.25">
      <c r="A28" s="2"/>
      <c r="B28" s="15" t="s">
        <v>4</v>
      </c>
      <c r="C28" s="16" t="s">
        <v>26</v>
      </c>
      <c r="D28" s="21" t="s">
        <v>114</v>
      </c>
      <c r="E28" s="58">
        <f t="shared" si="6"/>
        <v>10</v>
      </c>
      <c r="F28" s="18"/>
      <c r="G28" s="18"/>
      <c r="H28" s="18"/>
      <c r="I28" s="18"/>
      <c r="J28" s="20"/>
      <c r="K28" s="18"/>
      <c r="L28" s="18"/>
      <c r="M28" s="18"/>
      <c r="N28" s="18"/>
      <c r="O28" s="18"/>
      <c r="P28" s="18"/>
      <c r="Q28" s="19"/>
      <c r="R28" s="18"/>
      <c r="S28" s="18"/>
      <c r="T28" s="18"/>
      <c r="U28" s="18"/>
      <c r="V28" s="52"/>
      <c r="W28" s="53">
        <f t="shared" si="3"/>
        <v>0</v>
      </c>
      <c r="X28" s="54"/>
      <c r="Y28" s="18"/>
      <c r="Z28" s="18"/>
      <c r="AA28" s="18"/>
      <c r="AB28" s="18"/>
      <c r="AC28" s="18" t="s">
        <v>1</v>
      </c>
      <c r="AD28" s="18"/>
      <c r="AE28" s="20"/>
      <c r="AF28" s="18"/>
      <c r="AG28" s="18"/>
      <c r="AH28" s="18"/>
      <c r="AI28" s="18"/>
      <c r="AJ28" s="18"/>
      <c r="AK28" s="18"/>
      <c r="AL28" s="18"/>
      <c r="AM28" s="19"/>
      <c r="AN28" s="18"/>
      <c r="AO28" s="18" t="s">
        <v>1</v>
      </c>
      <c r="AP28" s="18"/>
      <c r="AQ28" s="52"/>
      <c r="AR28" s="53">
        <f t="shared" si="4"/>
        <v>2</v>
      </c>
      <c r="AS28" s="18" t="s">
        <v>1</v>
      </c>
      <c r="AT28" s="18" t="s">
        <v>1</v>
      </c>
      <c r="AU28" s="18" t="s">
        <v>1</v>
      </c>
      <c r="AV28" s="18"/>
      <c r="AW28" s="18"/>
      <c r="AX28" s="20"/>
      <c r="AY28" s="18" t="s">
        <v>1</v>
      </c>
      <c r="AZ28" s="18" t="s">
        <v>1</v>
      </c>
      <c r="BA28" s="18" t="s">
        <v>1</v>
      </c>
      <c r="BB28" s="18"/>
      <c r="BC28" s="18"/>
      <c r="BD28" s="18"/>
      <c r="BE28" s="19"/>
      <c r="BF28" s="18" t="s">
        <v>1</v>
      </c>
      <c r="BG28" s="18" t="s">
        <v>1</v>
      </c>
      <c r="BH28" s="18"/>
      <c r="BI28" s="52"/>
      <c r="BJ28" s="53">
        <f t="shared" si="5"/>
        <v>8</v>
      </c>
    </row>
    <row r="29" spans="1:62" ht="75" customHeight="1" x14ac:dyDescent="0.25">
      <c r="A29" s="2"/>
      <c r="B29" s="15" t="s">
        <v>27</v>
      </c>
      <c r="C29" s="16" t="s">
        <v>28</v>
      </c>
      <c r="D29" s="21" t="s">
        <v>115</v>
      </c>
      <c r="E29" s="58">
        <f t="shared" si="6"/>
        <v>3</v>
      </c>
      <c r="F29" s="18"/>
      <c r="G29" s="18"/>
      <c r="H29" s="18"/>
      <c r="I29" s="18"/>
      <c r="J29" s="20"/>
      <c r="K29" s="18"/>
      <c r="L29" s="18"/>
      <c r="M29" s="18"/>
      <c r="N29" s="18"/>
      <c r="O29" s="18"/>
      <c r="P29" s="18"/>
      <c r="Q29" s="19"/>
      <c r="R29" s="18"/>
      <c r="S29" s="18"/>
      <c r="T29" s="18"/>
      <c r="U29" s="18"/>
      <c r="V29" s="52"/>
      <c r="W29" s="53">
        <f t="shared" si="3"/>
        <v>0</v>
      </c>
      <c r="X29" s="54"/>
      <c r="Y29" s="18"/>
      <c r="Z29" s="18"/>
      <c r="AA29" s="18"/>
      <c r="AB29" s="18"/>
      <c r="AC29" s="18" t="s">
        <v>1</v>
      </c>
      <c r="AD29" s="18"/>
      <c r="AE29" s="20"/>
      <c r="AF29" s="18"/>
      <c r="AG29" s="18"/>
      <c r="AH29" s="18"/>
      <c r="AI29" s="18"/>
      <c r="AJ29" s="18"/>
      <c r="AK29" s="18"/>
      <c r="AL29" s="18"/>
      <c r="AM29" s="19"/>
      <c r="AN29" s="18"/>
      <c r="AO29" s="18" t="s">
        <v>1</v>
      </c>
      <c r="AP29" s="18"/>
      <c r="AQ29" s="52"/>
      <c r="AR29" s="53">
        <f t="shared" si="4"/>
        <v>2</v>
      </c>
      <c r="AS29" s="18"/>
      <c r="AT29" s="18"/>
      <c r="AU29" s="18"/>
      <c r="AV29" s="18"/>
      <c r="AW29" s="18"/>
      <c r="AX29" s="20"/>
      <c r="AY29" s="18"/>
      <c r="AZ29" s="18"/>
      <c r="BA29" s="18"/>
      <c r="BB29" s="18" t="s">
        <v>1</v>
      </c>
      <c r="BC29" s="18"/>
      <c r="BD29" s="18"/>
      <c r="BE29" s="19"/>
      <c r="BF29" s="18"/>
      <c r="BG29" s="18"/>
      <c r="BH29" s="18"/>
      <c r="BI29" s="52"/>
      <c r="BJ29" s="53">
        <f t="shared" si="5"/>
        <v>1</v>
      </c>
    </row>
    <row r="30" spans="1:62" ht="75" customHeight="1" x14ac:dyDescent="0.25">
      <c r="A30" s="2"/>
      <c r="B30" s="15" t="s">
        <v>27</v>
      </c>
      <c r="C30" s="16" t="s">
        <v>29</v>
      </c>
      <c r="D30" s="21" t="s">
        <v>116</v>
      </c>
      <c r="E30" s="58">
        <f t="shared" si="6"/>
        <v>12</v>
      </c>
      <c r="F30" s="18"/>
      <c r="G30" s="18"/>
      <c r="H30" s="18"/>
      <c r="I30" s="18"/>
      <c r="J30" s="20"/>
      <c r="K30" s="18"/>
      <c r="L30" s="18"/>
      <c r="M30" s="18"/>
      <c r="N30" s="18"/>
      <c r="O30" s="18"/>
      <c r="P30" s="18"/>
      <c r="Q30" s="19"/>
      <c r="R30" s="18"/>
      <c r="S30" s="18"/>
      <c r="T30" s="18" t="s">
        <v>1</v>
      </c>
      <c r="U30" s="18"/>
      <c r="V30" s="52"/>
      <c r="W30" s="53">
        <f t="shared" si="3"/>
        <v>1</v>
      </c>
      <c r="X30" s="54"/>
      <c r="Y30" s="18"/>
      <c r="Z30" s="18"/>
      <c r="AA30" s="18"/>
      <c r="AB30" s="18"/>
      <c r="AC30" s="18" t="s">
        <v>1</v>
      </c>
      <c r="AD30" s="18"/>
      <c r="AE30" s="20"/>
      <c r="AF30" s="18"/>
      <c r="AG30" s="18"/>
      <c r="AH30" s="18"/>
      <c r="AI30" s="18"/>
      <c r="AJ30" s="18"/>
      <c r="AK30" s="18"/>
      <c r="AL30" s="18"/>
      <c r="AM30" s="19"/>
      <c r="AN30" s="18"/>
      <c r="AO30" s="18" t="s">
        <v>1</v>
      </c>
      <c r="AP30" s="18"/>
      <c r="AQ30" s="52"/>
      <c r="AR30" s="53">
        <f t="shared" si="4"/>
        <v>2</v>
      </c>
      <c r="AS30" s="18" t="s">
        <v>1</v>
      </c>
      <c r="AT30" s="18" t="s">
        <v>1</v>
      </c>
      <c r="AU30" s="18" t="s">
        <v>1</v>
      </c>
      <c r="AV30" s="18"/>
      <c r="AW30" s="18"/>
      <c r="AX30" s="20"/>
      <c r="AY30" s="18" t="s">
        <v>1</v>
      </c>
      <c r="AZ30" s="18" t="s">
        <v>1</v>
      </c>
      <c r="BA30" s="18" t="s">
        <v>1</v>
      </c>
      <c r="BB30" s="18" t="s">
        <v>1</v>
      </c>
      <c r="BC30" s="18"/>
      <c r="BD30" s="18"/>
      <c r="BE30" s="19"/>
      <c r="BF30" s="18" t="s">
        <v>1</v>
      </c>
      <c r="BG30" s="18" t="s">
        <v>1</v>
      </c>
      <c r="BH30" s="18"/>
      <c r="BI30" s="52"/>
      <c r="BJ30" s="53">
        <f t="shared" si="5"/>
        <v>9</v>
      </c>
    </row>
    <row r="31" spans="1:62" ht="75" customHeight="1" x14ac:dyDescent="0.25">
      <c r="A31" s="2"/>
      <c r="B31" s="15" t="s">
        <v>27</v>
      </c>
      <c r="C31" s="16" t="s">
        <v>30</v>
      </c>
      <c r="D31" s="21" t="s">
        <v>117</v>
      </c>
      <c r="E31" s="58">
        <f t="shared" si="6"/>
        <v>4</v>
      </c>
      <c r="F31" s="18"/>
      <c r="G31" s="18"/>
      <c r="H31" s="18"/>
      <c r="I31" s="18"/>
      <c r="J31" s="20"/>
      <c r="K31" s="18"/>
      <c r="L31" s="18"/>
      <c r="M31" s="18"/>
      <c r="N31" s="18"/>
      <c r="O31" s="18"/>
      <c r="P31" s="18"/>
      <c r="Q31" s="19"/>
      <c r="R31" s="18"/>
      <c r="S31" s="18"/>
      <c r="T31" s="18"/>
      <c r="U31" s="18"/>
      <c r="V31" s="52"/>
      <c r="W31" s="53">
        <f t="shared" si="3"/>
        <v>0</v>
      </c>
      <c r="X31" s="54"/>
      <c r="Y31" s="18"/>
      <c r="Z31" s="18"/>
      <c r="AA31" s="18"/>
      <c r="AB31" s="18"/>
      <c r="AC31" s="18"/>
      <c r="AD31" s="18"/>
      <c r="AE31" s="20"/>
      <c r="AF31" s="18"/>
      <c r="AG31" s="18"/>
      <c r="AH31" s="18"/>
      <c r="AI31" s="18"/>
      <c r="AJ31" s="18"/>
      <c r="AK31" s="18"/>
      <c r="AL31" s="18"/>
      <c r="AM31" s="19"/>
      <c r="AN31" s="18"/>
      <c r="AO31" s="18"/>
      <c r="AP31" s="18"/>
      <c r="AQ31" s="52"/>
      <c r="AR31" s="53">
        <f t="shared" si="4"/>
        <v>0</v>
      </c>
      <c r="AS31" s="18"/>
      <c r="AT31" s="18"/>
      <c r="AU31" s="18" t="s">
        <v>1</v>
      </c>
      <c r="AV31" s="18"/>
      <c r="AW31" s="18"/>
      <c r="AX31" s="20"/>
      <c r="AY31" s="18"/>
      <c r="AZ31" s="18"/>
      <c r="BA31" s="18"/>
      <c r="BB31" s="18" t="s">
        <v>1</v>
      </c>
      <c r="BC31" s="18"/>
      <c r="BD31" s="18"/>
      <c r="BE31" s="19"/>
      <c r="BF31" s="18" t="s">
        <v>1</v>
      </c>
      <c r="BG31" s="18" t="s">
        <v>1</v>
      </c>
      <c r="BH31" s="18"/>
      <c r="BI31" s="52"/>
      <c r="BJ31" s="53">
        <f t="shared" si="5"/>
        <v>4</v>
      </c>
    </row>
    <row r="32" spans="1:62" ht="15" customHeight="1" x14ac:dyDescent="0.25">
      <c r="A32" s="2"/>
      <c r="B32" s="25"/>
      <c r="C32" s="25"/>
      <c r="D32" s="82" t="s">
        <v>88</v>
      </c>
      <c r="E32" s="82"/>
      <c r="F32" s="26">
        <f>COUNTIF(F6:F31,"=+")</f>
        <v>3</v>
      </c>
      <c r="G32" s="26">
        <f>COUNTIF(G6:G31,"=+")</f>
        <v>2</v>
      </c>
      <c r="H32" s="26">
        <f>COUNTIF(H6:H31,"=+")</f>
        <v>2</v>
      </c>
      <c r="I32" s="26">
        <f>COUNTIF(I6:I31,"=+")</f>
        <v>3</v>
      </c>
      <c r="J32" s="20"/>
      <c r="K32" s="26">
        <f t="shared" ref="K32:P32" si="7">COUNTIF(K6:K31,"=+")</f>
        <v>3</v>
      </c>
      <c r="L32" s="26">
        <f t="shared" si="7"/>
        <v>4</v>
      </c>
      <c r="M32" s="26">
        <f t="shared" si="7"/>
        <v>4</v>
      </c>
      <c r="N32" s="26">
        <f t="shared" si="7"/>
        <v>4</v>
      </c>
      <c r="O32" s="26">
        <f t="shared" si="7"/>
        <v>1</v>
      </c>
      <c r="P32" s="26">
        <f t="shared" si="7"/>
        <v>1</v>
      </c>
      <c r="Q32" s="19"/>
      <c r="R32" s="26">
        <f>COUNTIF(R6:R31,"=+")</f>
        <v>3</v>
      </c>
      <c r="S32" s="26">
        <f>COUNTIF(S6:S31,"=+")</f>
        <v>3</v>
      </c>
      <c r="T32" s="26">
        <f>COUNTIF(T6:T31,"=+")</f>
        <v>3</v>
      </c>
      <c r="U32" s="26">
        <f>COUNTIF(U6:U31,"=+")</f>
        <v>1</v>
      </c>
      <c r="V32" s="55"/>
      <c r="W32" s="53"/>
      <c r="X32" s="54"/>
      <c r="Y32" s="26">
        <f>COUNTIF(Y6:Y31,"=+")</f>
        <v>3</v>
      </c>
      <c r="Z32" s="26">
        <f>COUNTIF(Z6:Z31,"=+")</f>
        <v>2</v>
      </c>
      <c r="AA32" s="26">
        <f>COUNTIF(AA6:AA31,"=+")</f>
        <v>2</v>
      </c>
      <c r="AB32" s="26">
        <f t="shared" ref="AB32" si="8">COUNTIF(AB6:AB31,"=+")</f>
        <v>3</v>
      </c>
      <c r="AC32" s="26">
        <f>COUNTIF(AC6:AC31,"=+")</f>
        <v>4</v>
      </c>
      <c r="AD32" s="26">
        <f>COUNTIF(AD6:AD31,"=+")</f>
        <v>5</v>
      </c>
      <c r="AE32" s="20"/>
      <c r="AF32" s="26">
        <f t="shared" ref="AF32:AL32" si="9">COUNTIF(AF6:AF31,"=+")</f>
        <v>3</v>
      </c>
      <c r="AG32" s="26">
        <f t="shared" si="9"/>
        <v>3</v>
      </c>
      <c r="AH32" s="26">
        <f t="shared" si="9"/>
        <v>3</v>
      </c>
      <c r="AI32" s="26">
        <f t="shared" si="9"/>
        <v>3</v>
      </c>
      <c r="AJ32" s="26">
        <f t="shared" si="9"/>
        <v>3</v>
      </c>
      <c r="AK32" s="26">
        <f t="shared" si="9"/>
        <v>1</v>
      </c>
      <c r="AL32" s="26">
        <f t="shared" si="9"/>
        <v>1</v>
      </c>
      <c r="AM32" s="32">
        <f>COUNTIF(AM29:AM31,"=+")</f>
        <v>0</v>
      </c>
      <c r="AN32" s="26">
        <f>COUNTIF(AN6:AN31,"=+")</f>
        <v>4</v>
      </c>
      <c r="AO32" s="26">
        <f>COUNTIF(AO6:AO31,"=+")</f>
        <v>5</v>
      </c>
      <c r="AP32" s="26">
        <f>COUNTIF(AP6:AP31,"=+")</f>
        <v>1</v>
      </c>
      <c r="AQ32" s="55"/>
      <c r="AR32" s="53"/>
      <c r="AS32" s="26">
        <f>COUNTIF(AS6:AS31,"=+")</f>
        <v>4</v>
      </c>
      <c r="AT32" s="26">
        <f>COUNTIF(AT6:AT31,"=+")</f>
        <v>5</v>
      </c>
      <c r="AU32" s="26">
        <f>COUNTIF(AU6:AU31,"=+")</f>
        <v>5</v>
      </c>
      <c r="AV32" s="26">
        <f>COUNTIF(AV6:AV31,"=+")</f>
        <v>3</v>
      </c>
      <c r="AW32" s="26">
        <f>COUNTIF(AW6:AW31,"=+")</f>
        <v>5</v>
      </c>
      <c r="AX32" s="20"/>
      <c r="AY32" s="26">
        <f t="shared" ref="AY32:BD32" si="10">COUNTIF(AY6:AY31,"=+")</f>
        <v>4</v>
      </c>
      <c r="AZ32" s="26">
        <f t="shared" si="10"/>
        <v>3</v>
      </c>
      <c r="BA32" s="26">
        <f t="shared" si="10"/>
        <v>5</v>
      </c>
      <c r="BB32" s="26">
        <f t="shared" si="10"/>
        <v>4</v>
      </c>
      <c r="BC32" s="26">
        <f t="shared" si="10"/>
        <v>1</v>
      </c>
      <c r="BD32" s="26">
        <f t="shared" si="10"/>
        <v>1</v>
      </c>
      <c r="BE32" s="32">
        <f>COUNTIF(BE29:BE31,"=+")</f>
        <v>0</v>
      </c>
      <c r="BF32" s="26">
        <f>COUNTIF(BF6:BF31,"=+")</f>
        <v>4</v>
      </c>
      <c r="BG32" s="26">
        <f>COUNTIF(BG6:BG31,"=+")</f>
        <v>5</v>
      </c>
      <c r="BH32" s="26">
        <f>COUNTIF(BH6:BH31,"=+")</f>
        <v>1</v>
      </c>
      <c r="BI32" s="55"/>
      <c r="BJ32" s="53"/>
    </row>
    <row r="33" spans="1:62" ht="20.100000000000001" customHeight="1" x14ac:dyDescent="0.25">
      <c r="A33" s="2"/>
      <c r="B33" s="69" t="s">
        <v>83</v>
      </c>
      <c r="C33" s="70" t="s">
        <v>84</v>
      </c>
      <c r="D33" s="83" t="s">
        <v>89</v>
      </c>
      <c r="E33" s="29"/>
      <c r="F33" s="29"/>
      <c r="G33" s="29"/>
      <c r="H33" s="29"/>
      <c r="I33" s="29"/>
      <c r="J33" s="20"/>
      <c r="K33" s="27"/>
      <c r="L33" s="27"/>
      <c r="M33" s="27"/>
      <c r="N33" s="27"/>
      <c r="O33" s="27"/>
      <c r="P33" s="27"/>
      <c r="Q33" s="19"/>
      <c r="R33" s="29"/>
      <c r="S33" s="29"/>
      <c r="T33" s="29"/>
      <c r="U33" s="29"/>
      <c r="V33" s="56"/>
      <c r="W33" s="53"/>
      <c r="X33" s="54"/>
      <c r="Y33" s="29"/>
      <c r="Z33" s="29"/>
      <c r="AA33" s="29"/>
      <c r="AB33" s="27"/>
      <c r="AC33" s="29"/>
      <c r="AD33" s="29"/>
      <c r="AE33" s="30"/>
      <c r="AF33" s="27"/>
      <c r="AG33" s="27"/>
      <c r="AH33" s="27"/>
      <c r="AI33" s="27"/>
      <c r="AJ33" s="27"/>
      <c r="AK33" s="27"/>
      <c r="AL33" s="27"/>
      <c r="AM33" s="28"/>
      <c r="AN33" s="29"/>
      <c r="AO33" s="29"/>
      <c r="AP33" s="29"/>
      <c r="AQ33" s="56"/>
      <c r="AR33" s="53"/>
      <c r="AS33" s="29"/>
      <c r="AT33" s="29"/>
      <c r="AU33" s="29"/>
      <c r="AV33" s="29"/>
      <c r="AW33" s="29"/>
      <c r="AX33" s="30"/>
      <c r="AY33" s="27"/>
      <c r="AZ33" s="27"/>
      <c r="BA33" s="27"/>
      <c r="BB33" s="27"/>
      <c r="BC33" s="27"/>
      <c r="BD33" s="27"/>
      <c r="BE33" s="28"/>
      <c r="BF33" s="29"/>
      <c r="BG33" s="29"/>
      <c r="BH33" s="29"/>
      <c r="BI33" s="56"/>
      <c r="BJ33" s="53"/>
    </row>
    <row r="34" spans="1:62" ht="50.1" customHeight="1" x14ac:dyDescent="0.25">
      <c r="A34" s="2"/>
      <c r="B34" s="69"/>
      <c r="C34" s="70"/>
      <c r="D34" s="83"/>
      <c r="E34" s="29"/>
      <c r="F34" s="29"/>
      <c r="G34" s="29"/>
      <c r="H34" s="29"/>
      <c r="I34" s="29"/>
      <c r="J34" s="30"/>
      <c r="K34" s="27"/>
      <c r="L34" s="27"/>
      <c r="M34" s="27"/>
      <c r="N34" s="27"/>
      <c r="O34" s="27"/>
      <c r="P34" s="27"/>
      <c r="Q34" s="28"/>
      <c r="R34" s="29"/>
      <c r="S34" s="29"/>
      <c r="T34" s="29"/>
      <c r="U34" s="29"/>
      <c r="V34" s="56"/>
      <c r="W34" s="53"/>
      <c r="X34" s="54"/>
      <c r="Y34" s="29"/>
      <c r="Z34" s="29"/>
      <c r="AA34" s="29"/>
      <c r="AB34" s="27"/>
      <c r="AC34" s="29"/>
      <c r="AD34" s="29"/>
      <c r="AE34" s="30"/>
      <c r="AF34" s="27"/>
      <c r="AG34" s="27"/>
      <c r="AH34" s="27"/>
      <c r="AI34" s="27"/>
      <c r="AJ34" s="27"/>
      <c r="AK34" s="27"/>
      <c r="AL34" s="27"/>
      <c r="AM34" s="28"/>
      <c r="AN34" s="29"/>
      <c r="AO34" s="29"/>
      <c r="AP34" s="29"/>
      <c r="AQ34" s="56"/>
      <c r="AR34" s="53"/>
      <c r="AS34" s="29"/>
      <c r="AT34" s="29"/>
      <c r="AU34" s="29"/>
      <c r="AV34" s="29"/>
      <c r="AW34" s="29"/>
      <c r="AX34" s="30"/>
      <c r="AY34" s="27"/>
      <c r="AZ34" s="27"/>
      <c r="BA34" s="27"/>
      <c r="BB34" s="27"/>
      <c r="BC34" s="27"/>
      <c r="BD34" s="27"/>
      <c r="BE34" s="28"/>
      <c r="BF34" s="29"/>
      <c r="BG34" s="29"/>
      <c r="BH34" s="29"/>
      <c r="BI34" s="56"/>
      <c r="BJ34" s="53"/>
    </row>
    <row r="35" spans="1:62" ht="75" customHeight="1" x14ac:dyDescent="0.25">
      <c r="A35" s="2"/>
      <c r="B35" s="15" t="s">
        <v>31</v>
      </c>
      <c r="C35" s="16" t="s">
        <v>32</v>
      </c>
      <c r="D35" s="21" t="s">
        <v>118</v>
      </c>
      <c r="E35" s="58">
        <f>W35+AR35+BJ35</f>
        <v>3</v>
      </c>
      <c r="F35" s="18"/>
      <c r="G35" s="18"/>
      <c r="H35" s="18"/>
      <c r="I35" s="18"/>
      <c r="J35" s="20"/>
      <c r="K35" s="18"/>
      <c r="L35" s="18"/>
      <c r="M35" s="18"/>
      <c r="N35" s="18"/>
      <c r="O35" s="18" t="s">
        <v>1</v>
      </c>
      <c r="P35" s="18"/>
      <c r="Q35" s="19"/>
      <c r="R35" s="18"/>
      <c r="S35" s="18"/>
      <c r="T35" s="18"/>
      <c r="U35" s="18"/>
      <c r="V35" s="52"/>
      <c r="W35" s="53">
        <f t="shared" ref="W35:W49" si="11">COUNTIF(F35:U35,"=+")</f>
        <v>1</v>
      </c>
      <c r="X35" s="54"/>
      <c r="Y35" s="18"/>
      <c r="Z35" s="18"/>
      <c r="AA35" s="18"/>
      <c r="AB35" s="18"/>
      <c r="AC35" s="18"/>
      <c r="AD35" s="18"/>
      <c r="AE35" s="20"/>
      <c r="AF35" s="18"/>
      <c r="AG35" s="18"/>
      <c r="AH35" s="18"/>
      <c r="AI35" s="18"/>
      <c r="AJ35" s="18"/>
      <c r="AK35" s="18" t="s">
        <v>1</v>
      </c>
      <c r="AL35" s="18"/>
      <c r="AM35" s="19"/>
      <c r="AN35" s="18"/>
      <c r="AO35" s="18"/>
      <c r="AP35" s="18"/>
      <c r="AQ35" s="52"/>
      <c r="AR35" s="53">
        <f t="shared" ref="AR35:AR49" si="12">COUNTIF(Y35:AP35,"=+")</f>
        <v>1</v>
      </c>
      <c r="AS35" s="18"/>
      <c r="AT35" s="18"/>
      <c r="AU35" s="18"/>
      <c r="AV35" s="18"/>
      <c r="AW35" s="18"/>
      <c r="AX35" s="20"/>
      <c r="AY35" s="18"/>
      <c r="AZ35" s="18"/>
      <c r="BA35" s="18"/>
      <c r="BB35" s="18"/>
      <c r="BC35" s="18" t="s">
        <v>1</v>
      </c>
      <c r="BD35" s="18"/>
      <c r="BE35" s="19"/>
      <c r="BF35" s="18"/>
      <c r="BG35" s="18"/>
      <c r="BH35" s="18"/>
      <c r="BI35" s="52"/>
      <c r="BJ35" s="53">
        <f t="shared" ref="BJ35:BJ49" si="13">COUNTIF(AS35:BH35,"=+")</f>
        <v>1</v>
      </c>
    </row>
    <row r="36" spans="1:62" ht="75" customHeight="1" x14ac:dyDescent="0.25">
      <c r="A36" s="2"/>
      <c r="B36" s="15" t="s">
        <v>33</v>
      </c>
      <c r="C36" s="16" t="s">
        <v>34</v>
      </c>
      <c r="D36" s="21" t="s">
        <v>119</v>
      </c>
      <c r="E36" s="58">
        <f t="shared" ref="E36:E49" si="14">W36+AR36+BJ36</f>
        <v>44</v>
      </c>
      <c r="F36" s="18" t="s">
        <v>1</v>
      </c>
      <c r="G36" s="18" t="s">
        <v>1</v>
      </c>
      <c r="H36" s="18" t="s">
        <v>1</v>
      </c>
      <c r="I36" s="18" t="s">
        <v>1</v>
      </c>
      <c r="J36" s="20"/>
      <c r="K36" s="18" t="s">
        <v>1</v>
      </c>
      <c r="L36" s="18" t="s">
        <v>1</v>
      </c>
      <c r="M36" s="18" t="s">
        <v>1</v>
      </c>
      <c r="N36" s="18" t="s">
        <v>1</v>
      </c>
      <c r="O36" s="18" t="s">
        <v>1</v>
      </c>
      <c r="P36" s="18" t="s">
        <v>1</v>
      </c>
      <c r="Q36" s="19"/>
      <c r="R36" s="18" t="s">
        <v>1</v>
      </c>
      <c r="S36" s="18" t="s">
        <v>1</v>
      </c>
      <c r="T36" s="18" t="s">
        <v>1</v>
      </c>
      <c r="U36" s="18" t="s">
        <v>1</v>
      </c>
      <c r="V36" s="52"/>
      <c r="W36" s="53">
        <f t="shared" si="11"/>
        <v>14</v>
      </c>
      <c r="X36" s="54"/>
      <c r="Y36" s="18" t="s">
        <v>1</v>
      </c>
      <c r="Z36" s="18" t="s">
        <v>1</v>
      </c>
      <c r="AA36" s="18" t="s">
        <v>1</v>
      </c>
      <c r="AB36" s="18" t="s">
        <v>1</v>
      </c>
      <c r="AC36" s="18" t="s">
        <v>1</v>
      </c>
      <c r="AD36" s="18" t="s">
        <v>1</v>
      </c>
      <c r="AE36" s="20"/>
      <c r="AF36" s="18" t="s">
        <v>1</v>
      </c>
      <c r="AG36" s="18" t="s">
        <v>1</v>
      </c>
      <c r="AH36" s="18" t="s">
        <v>1</v>
      </c>
      <c r="AI36" s="18" t="s">
        <v>1</v>
      </c>
      <c r="AJ36" s="18" t="s">
        <v>1</v>
      </c>
      <c r="AK36" s="18" t="s">
        <v>1</v>
      </c>
      <c r="AL36" s="18" t="s">
        <v>1</v>
      </c>
      <c r="AM36" s="19"/>
      <c r="AN36" s="18" t="s">
        <v>1</v>
      </c>
      <c r="AO36" s="18" t="s">
        <v>1</v>
      </c>
      <c r="AP36" s="18" t="s">
        <v>1</v>
      </c>
      <c r="AQ36" s="52"/>
      <c r="AR36" s="53">
        <f t="shared" si="12"/>
        <v>16</v>
      </c>
      <c r="AS36" s="18" t="s">
        <v>1</v>
      </c>
      <c r="AT36" s="18" t="s">
        <v>1</v>
      </c>
      <c r="AU36" s="18" t="s">
        <v>1</v>
      </c>
      <c r="AV36" s="18" t="s">
        <v>1</v>
      </c>
      <c r="AW36" s="18" t="s">
        <v>1</v>
      </c>
      <c r="AX36" s="20"/>
      <c r="AY36" s="18" t="s">
        <v>1</v>
      </c>
      <c r="AZ36" s="18" t="s">
        <v>1</v>
      </c>
      <c r="BA36" s="18" t="s">
        <v>1</v>
      </c>
      <c r="BB36" s="18" t="s">
        <v>1</v>
      </c>
      <c r="BC36" s="18" t="s">
        <v>1</v>
      </c>
      <c r="BD36" s="18" t="s">
        <v>1</v>
      </c>
      <c r="BE36" s="19"/>
      <c r="BF36" s="18" t="s">
        <v>1</v>
      </c>
      <c r="BG36" s="18" t="s">
        <v>1</v>
      </c>
      <c r="BH36" s="18" t="s">
        <v>1</v>
      </c>
      <c r="BI36" s="52"/>
      <c r="BJ36" s="53">
        <f t="shared" si="13"/>
        <v>14</v>
      </c>
    </row>
    <row r="37" spans="1:62" ht="75" customHeight="1" x14ac:dyDescent="0.25">
      <c r="A37" s="2"/>
      <c r="B37" s="15" t="s">
        <v>35</v>
      </c>
      <c r="C37" s="16" t="s">
        <v>36</v>
      </c>
      <c r="D37" s="21" t="s">
        <v>120</v>
      </c>
      <c r="E37" s="58">
        <f t="shared" si="14"/>
        <v>44</v>
      </c>
      <c r="F37" s="18" t="s">
        <v>1</v>
      </c>
      <c r="G37" s="18" t="s">
        <v>1</v>
      </c>
      <c r="H37" s="18" t="s">
        <v>1</v>
      </c>
      <c r="I37" s="18" t="s">
        <v>1</v>
      </c>
      <c r="J37" s="20"/>
      <c r="K37" s="18" t="s">
        <v>1</v>
      </c>
      <c r="L37" s="18" t="s">
        <v>1</v>
      </c>
      <c r="M37" s="18" t="s">
        <v>1</v>
      </c>
      <c r="N37" s="18" t="s">
        <v>1</v>
      </c>
      <c r="O37" s="18" t="s">
        <v>1</v>
      </c>
      <c r="P37" s="18" t="s">
        <v>1</v>
      </c>
      <c r="Q37" s="19"/>
      <c r="R37" s="18" t="s">
        <v>1</v>
      </c>
      <c r="S37" s="18" t="s">
        <v>1</v>
      </c>
      <c r="T37" s="18" t="s">
        <v>1</v>
      </c>
      <c r="U37" s="18" t="s">
        <v>1</v>
      </c>
      <c r="V37" s="52"/>
      <c r="W37" s="53">
        <f t="shared" si="11"/>
        <v>14</v>
      </c>
      <c r="X37" s="54"/>
      <c r="Y37" s="18" t="s">
        <v>1</v>
      </c>
      <c r="Z37" s="18" t="s">
        <v>1</v>
      </c>
      <c r="AA37" s="18" t="s">
        <v>1</v>
      </c>
      <c r="AB37" s="18" t="s">
        <v>1</v>
      </c>
      <c r="AC37" s="18" t="s">
        <v>1</v>
      </c>
      <c r="AD37" s="18" t="s">
        <v>1</v>
      </c>
      <c r="AE37" s="20"/>
      <c r="AF37" s="18" t="s">
        <v>1</v>
      </c>
      <c r="AG37" s="18" t="s">
        <v>1</v>
      </c>
      <c r="AH37" s="18" t="s">
        <v>1</v>
      </c>
      <c r="AI37" s="18" t="s">
        <v>1</v>
      </c>
      <c r="AJ37" s="18" t="s">
        <v>1</v>
      </c>
      <c r="AK37" s="18" t="s">
        <v>1</v>
      </c>
      <c r="AL37" s="18" t="s">
        <v>1</v>
      </c>
      <c r="AM37" s="19"/>
      <c r="AN37" s="18" t="s">
        <v>1</v>
      </c>
      <c r="AO37" s="18" t="s">
        <v>1</v>
      </c>
      <c r="AP37" s="18" t="s">
        <v>1</v>
      </c>
      <c r="AQ37" s="52"/>
      <c r="AR37" s="53">
        <f t="shared" si="12"/>
        <v>16</v>
      </c>
      <c r="AS37" s="18" t="s">
        <v>1</v>
      </c>
      <c r="AT37" s="18" t="s">
        <v>1</v>
      </c>
      <c r="AU37" s="18" t="s">
        <v>1</v>
      </c>
      <c r="AV37" s="18" t="s">
        <v>1</v>
      </c>
      <c r="AW37" s="18" t="s">
        <v>1</v>
      </c>
      <c r="AX37" s="20"/>
      <c r="AY37" s="18" t="s">
        <v>1</v>
      </c>
      <c r="AZ37" s="18" t="s">
        <v>1</v>
      </c>
      <c r="BA37" s="18" t="s">
        <v>1</v>
      </c>
      <c r="BB37" s="18" t="s">
        <v>1</v>
      </c>
      <c r="BC37" s="18" t="s">
        <v>1</v>
      </c>
      <c r="BD37" s="18" t="s">
        <v>1</v>
      </c>
      <c r="BE37" s="19"/>
      <c r="BF37" s="18" t="s">
        <v>1</v>
      </c>
      <c r="BG37" s="18" t="s">
        <v>1</v>
      </c>
      <c r="BH37" s="18" t="s">
        <v>1</v>
      </c>
      <c r="BI37" s="52"/>
      <c r="BJ37" s="53">
        <f t="shared" si="13"/>
        <v>14</v>
      </c>
    </row>
    <row r="38" spans="1:62" ht="75" customHeight="1" x14ac:dyDescent="0.25">
      <c r="A38" s="2"/>
      <c r="B38" s="15" t="s">
        <v>35</v>
      </c>
      <c r="C38" s="16" t="s">
        <v>37</v>
      </c>
      <c r="D38" s="21" t="s">
        <v>121</v>
      </c>
      <c r="E38" s="58">
        <f t="shared" si="14"/>
        <v>44</v>
      </c>
      <c r="F38" s="18" t="s">
        <v>1</v>
      </c>
      <c r="G38" s="18" t="s">
        <v>1</v>
      </c>
      <c r="H38" s="18" t="s">
        <v>1</v>
      </c>
      <c r="I38" s="18" t="s">
        <v>1</v>
      </c>
      <c r="J38" s="20"/>
      <c r="K38" s="18" t="s">
        <v>1</v>
      </c>
      <c r="L38" s="18" t="s">
        <v>1</v>
      </c>
      <c r="M38" s="18" t="s">
        <v>1</v>
      </c>
      <c r="N38" s="18" t="s">
        <v>1</v>
      </c>
      <c r="O38" s="18" t="s">
        <v>1</v>
      </c>
      <c r="P38" s="18" t="s">
        <v>1</v>
      </c>
      <c r="Q38" s="19"/>
      <c r="R38" s="18" t="s">
        <v>1</v>
      </c>
      <c r="S38" s="18" t="s">
        <v>1</v>
      </c>
      <c r="T38" s="18" t="s">
        <v>1</v>
      </c>
      <c r="U38" s="18" t="s">
        <v>1</v>
      </c>
      <c r="V38" s="52"/>
      <c r="W38" s="53">
        <f t="shared" si="11"/>
        <v>14</v>
      </c>
      <c r="X38" s="54"/>
      <c r="Y38" s="18" t="s">
        <v>1</v>
      </c>
      <c r="Z38" s="18" t="s">
        <v>1</v>
      </c>
      <c r="AA38" s="18" t="s">
        <v>1</v>
      </c>
      <c r="AB38" s="18" t="s">
        <v>1</v>
      </c>
      <c r="AC38" s="18" t="s">
        <v>1</v>
      </c>
      <c r="AD38" s="18" t="s">
        <v>1</v>
      </c>
      <c r="AE38" s="20"/>
      <c r="AF38" s="18" t="s">
        <v>1</v>
      </c>
      <c r="AG38" s="18" t="s">
        <v>1</v>
      </c>
      <c r="AH38" s="18" t="s">
        <v>1</v>
      </c>
      <c r="AI38" s="18" t="s">
        <v>1</v>
      </c>
      <c r="AJ38" s="18" t="s">
        <v>1</v>
      </c>
      <c r="AK38" s="18" t="s">
        <v>1</v>
      </c>
      <c r="AL38" s="18" t="s">
        <v>1</v>
      </c>
      <c r="AM38" s="19"/>
      <c r="AN38" s="18" t="s">
        <v>1</v>
      </c>
      <c r="AO38" s="18" t="s">
        <v>1</v>
      </c>
      <c r="AP38" s="18" t="s">
        <v>1</v>
      </c>
      <c r="AQ38" s="52"/>
      <c r="AR38" s="53">
        <f t="shared" si="12"/>
        <v>16</v>
      </c>
      <c r="AS38" s="18" t="s">
        <v>1</v>
      </c>
      <c r="AT38" s="18" t="s">
        <v>1</v>
      </c>
      <c r="AU38" s="18" t="s">
        <v>1</v>
      </c>
      <c r="AV38" s="18" t="s">
        <v>1</v>
      </c>
      <c r="AW38" s="18" t="s">
        <v>1</v>
      </c>
      <c r="AX38" s="20"/>
      <c r="AY38" s="18" t="s">
        <v>1</v>
      </c>
      <c r="AZ38" s="18" t="s">
        <v>1</v>
      </c>
      <c r="BA38" s="18" t="s">
        <v>1</v>
      </c>
      <c r="BB38" s="18" t="s">
        <v>1</v>
      </c>
      <c r="BC38" s="18" t="s">
        <v>1</v>
      </c>
      <c r="BD38" s="18" t="s">
        <v>1</v>
      </c>
      <c r="BE38" s="19"/>
      <c r="BF38" s="18" t="s">
        <v>1</v>
      </c>
      <c r="BG38" s="18" t="s">
        <v>1</v>
      </c>
      <c r="BH38" s="18" t="s">
        <v>1</v>
      </c>
      <c r="BI38" s="52"/>
      <c r="BJ38" s="53">
        <f t="shared" si="13"/>
        <v>14</v>
      </c>
    </row>
    <row r="39" spans="1:62" ht="75" customHeight="1" x14ac:dyDescent="0.25">
      <c r="A39" s="2"/>
      <c r="B39" s="15" t="s">
        <v>35</v>
      </c>
      <c r="C39" s="16" t="s">
        <v>38</v>
      </c>
      <c r="D39" s="21" t="s">
        <v>122</v>
      </c>
      <c r="E39" s="58">
        <f t="shared" si="14"/>
        <v>6</v>
      </c>
      <c r="F39" s="18"/>
      <c r="G39" s="18"/>
      <c r="H39" s="18"/>
      <c r="I39" s="18" t="s">
        <v>1</v>
      </c>
      <c r="J39" s="20"/>
      <c r="K39" s="18"/>
      <c r="L39" s="18"/>
      <c r="M39" s="18"/>
      <c r="N39" s="18" t="s">
        <v>1</v>
      </c>
      <c r="O39" s="18"/>
      <c r="P39" s="18"/>
      <c r="Q39" s="19"/>
      <c r="R39" s="18"/>
      <c r="S39" s="18"/>
      <c r="T39" s="18"/>
      <c r="U39" s="18"/>
      <c r="V39" s="52"/>
      <c r="W39" s="53">
        <f t="shared" si="11"/>
        <v>2</v>
      </c>
      <c r="X39" s="54"/>
      <c r="Y39" s="18"/>
      <c r="Z39" s="18" t="s">
        <v>1</v>
      </c>
      <c r="AA39" s="18"/>
      <c r="AB39" s="18"/>
      <c r="AC39" s="18"/>
      <c r="AD39" s="18" t="s">
        <v>1</v>
      </c>
      <c r="AE39" s="20"/>
      <c r="AF39" s="18"/>
      <c r="AG39" s="18"/>
      <c r="AH39" s="18"/>
      <c r="AI39" s="18"/>
      <c r="AJ39" s="18"/>
      <c r="AK39" s="18"/>
      <c r="AL39" s="18"/>
      <c r="AM39" s="19"/>
      <c r="AN39" s="18"/>
      <c r="AO39" s="18"/>
      <c r="AP39" s="18"/>
      <c r="AQ39" s="52"/>
      <c r="AR39" s="53">
        <f t="shared" si="12"/>
        <v>2</v>
      </c>
      <c r="AS39" s="18" t="s">
        <v>1</v>
      </c>
      <c r="AT39" s="18" t="s">
        <v>1</v>
      </c>
      <c r="AU39" s="18"/>
      <c r="AV39" s="18"/>
      <c r="AW39" s="18"/>
      <c r="AX39" s="20"/>
      <c r="AY39" s="18"/>
      <c r="AZ39" s="18"/>
      <c r="BA39" s="18"/>
      <c r="BB39" s="18"/>
      <c r="BC39" s="18"/>
      <c r="BD39" s="18"/>
      <c r="BE39" s="19"/>
      <c r="BF39" s="18"/>
      <c r="BG39" s="18"/>
      <c r="BH39" s="18"/>
      <c r="BI39" s="52"/>
      <c r="BJ39" s="53">
        <f t="shared" si="13"/>
        <v>2</v>
      </c>
    </row>
    <row r="40" spans="1:62" ht="75" customHeight="1" x14ac:dyDescent="0.25">
      <c r="A40" s="2"/>
      <c r="B40" s="15" t="s">
        <v>31</v>
      </c>
      <c r="C40" s="16" t="s">
        <v>39</v>
      </c>
      <c r="D40" s="21" t="s">
        <v>123</v>
      </c>
      <c r="E40" s="58">
        <f t="shared" si="14"/>
        <v>3</v>
      </c>
      <c r="F40" s="18"/>
      <c r="G40" s="18"/>
      <c r="H40" s="18"/>
      <c r="I40" s="18"/>
      <c r="J40" s="20"/>
      <c r="K40" s="18" t="s">
        <v>1</v>
      </c>
      <c r="L40" s="18" t="s">
        <v>1</v>
      </c>
      <c r="M40" s="18"/>
      <c r="N40" s="18"/>
      <c r="O40" s="18"/>
      <c r="P40" s="18"/>
      <c r="Q40" s="19"/>
      <c r="R40" s="18"/>
      <c r="S40" s="18"/>
      <c r="T40" s="18"/>
      <c r="U40" s="18"/>
      <c r="V40" s="52"/>
      <c r="W40" s="53">
        <f t="shared" si="11"/>
        <v>2</v>
      </c>
      <c r="X40" s="54"/>
      <c r="Y40" s="18"/>
      <c r="Z40" s="18"/>
      <c r="AA40" s="18"/>
      <c r="AB40" s="18"/>
      <c r="AC40" s="18"/>
      <c r="AD40" s="18"/>
      <c r="AE40" s="20"/>
      <c r="AF40" s="18"/>
      <c r="AG40" s="18"/>
      <c r="AH40" s="18"/>
      <c r="AI40" s="18"/>
      <c r="AJ40" s="18"/>
      <c r="AK40" s="18"/>
      <c r="AL40" s="18"/>
      <c r="AM40" s="19"/>
      <c r="AN40" s="18" t="s">
        <v>1</v>
      </c>
      <c r="AO40" s="18"/>
      <c r="AP40" s="18"/>
      <c r="AQ40" s="52"/>
      <c r="AR40" s="53">
        <f t="shared" si="12"/>
        <v>1</v>
      </c>
      <c r="AS40" s="18"/>
      <c r="AT40" s="18"/>
      <c r="AU40" s="18"/>
      <c r="AV40" s="18"/>
      <c r="AW40" s="18"/>
      <c r="AX40" s="20"/>
      <c r="AY40" s="18"/>
      <c r="AZ40" s="18"/>
      <c r="BA40" s="18"/>
      <c r="BB40" s="18"/>
      <c r="BC40" s="18"/>
      <c r="BD40" s="18"/>
      <c r="BE40" s="19"/>
      <c r="BF40" s="18"/>
      <c r="BG40" s="18"/>
      <c r="BH40" s="18"/>
      <c r="BI40" s="52"/>
      <c r="BJ40" s="53">
        <f t="shared" si="13"/>
        <v>0</v>
      </c>
    </row>
    <row r="41" spans="1:62" ht="75" customHeight="1" x14ac:dyDescent="0.25">
      <c r="A41" s="2"/>
      <c r="B41" s="15" t="s">
        <v>40</v>
      </c>
      <c r="C41" s="16" t="s">
        <v>41</v>
      </c>
      <c r="D41" s="21" t="s">
        <v>124</v>
      </c>
      <c r="E41" s="58">
        <f t="shared" si="14"/>
        <v>3</v>
      </c>
      <c r="F41" s="18"/>
      <c r="G41" s="18"/>
      <c r="H41" s="18"/>
      <c r="I41" s="18"/>
      <c r="J41" s="20"/>
      <c r="K41" s="18"/>
      <c r="L41" s="18"/>
      <c r="M41" s="18"/>
      <c r="N41" s="18"/>
      <c r="O41" s="18" t="s">
        <v>1</v>
      </c>
      <c r="P41" s="18"/>
      <c r="Q41" s="19"/>
      <c r="R41" s="18"/>
      <c r="S41" s="18"/>
      <c r="T41" s="18"/>
      <c r="U41" s="18"/>
      <c r="V41" s="52"/>
      <c r="W41" s="53">
        <f t="shared" si="11"/>
        <v>1</v>
      </c>
      <c r="X41" s="54"/>
      <c r="Y41" s="18"/>
      <c r="Z41" s="18"/>
      <c r="AA41" s="18"/>
      <c r="AB41" s="18"/>
      <c r="AC41" s="18"/>
      <c r="AD41" s="18"/>
      <c r="AE41" s="20"/>
      <c r="AF41" s="18"/>
      <c r="AG41" s="18"/>
      <c r="AH41" s="18"/>
      <c r="AI41" s="18"/>
      <c r="AJ41" s="18"/>
      <c r="AK41" s="18" t="s">
        <v>1</v>
      </c>
      <c r="AL41" s="18"/>
      <c r="AM41" s="19"/>
      <c r="AN41" s="18"/>
      <c r="AO41" s="18"/>
      <c r="AP41" s="18"/>
      <c r="AQ41" s="52"/>
      <c r="AR41" s="53">
        <f t="shared" si="12"/>
        <v>1</v>
      </c>
      <c r="AS41" s="18"/>
      <c r="AT41" s="18"/>
      <c r="AU41" s="18"/>
      <c r="AV41" s="18"/>
      <c r="AW41" s="18"/>
      <c r="AX41" s="20"/>
      <c r="AY41" s="18"/>
      <c r="AZ41" s="18"/>
      <c r="BA41" s="18"/>
      <c r="BB41" s="18"/>
      <c r="BC41" s="18" t="s">
        <v>1</v>
      </c>
      <c r="BD41" s="18"/>
      <c r="BE41" s="19"/>
      <c r="BF41" s="18"/>
      <c r="BG41" s="18"/>
      <c r="BH41" s="18"/>
      <c r="BI41" s="52"/>
      <c r="BJ41" s="53">
        <f t="shared" si="13"/>
        <v>1</v>
      </c>
    </row>
    <row r="42" spans="1:62" ht="75" customHeight="1" x14ac:dyDescent="0.25">
      <c r="A42" s="2"/>
      <c r="B42" s="15" t="s">
        <v>42</v>
      </c>
      <c r="C42" s="16" t="s">
        <v>43</v>
      </c>
      <c r="D42" s="21" t="s">
        <v>125</v>
      </c>
      <c r="E42" s="58">
        <f t="shared" si="14"/>
        <v>5</v>
      </c>
      <c r="F42" s="18"/>
      <c r="G42" s="18"/>
      <c r="H42" s="18"/>
      <c r="I42" s="18"/>
      <c r="J42" s="20"/>
      <c r="K42" s="18"/>
      <c r="L42" s="18"/>
      <c r="M42" s="18"/>
      <c r="N42" s="18"/>
      <c r="O42" s="18"/>
      <c r="P42" s="18"/>
      <c r="Q42" s="19"/>
      <c r="R42" s="18"/>
      <c r="S42" s="18"/>
      <c r="T42" s="18"/>
      <c r="U42" s="18" t="s">
        <v>1</v>
      </c>
      <c r="V42" s="52"/>
      <c r="W42" s="53">
        <f t="shared" si="11"/>
        <v>1</v>
      </c>
      <c r="X42" s="54"/>
      <c r="Y42" s="18"/>
      <c r="Z42" s="18"/>
      <c r="AA42" s="18"/>
      <c r="AB42" s="18"/>
      <c r="AC42" s="18"/>
      <c r="AD42" s="18"/>
      <c r="AE42" s="20"/>
      <c r="AF42" s="18"/>
      <c r="AG42" s="18"/>
      <c r="AH42" s="18"/>
      <c r="AI42" s="18"/>
      <c r="AJ42" s="18"/>
      <c r="AK42" s="18"/>
      <c r="AL42" s="18"/>
      <c r="AM42" s="19"/>
      <c r="AN42" s="18"/>
      <c r="AO42" s="18"/>
      <c r="AP42" s="18" t="s">
        <v>1</v>
      </c>
      <c r="AQ42" s="52"/>
      <c r="AR42" s="53">
        <f t="shared" si="12"/>
        <v>1</v>
      </c>
      <c r="AS42" s="18"/>
      <c r="AT42" s="18"/>
      <c r="AU42" s="18" t="s">
        <v>1</v>
      </c>
      <c r="AV42" s="18"/>
      <c r="AW42" s="18"/>
      <c r="AX42" s="20"/>
      <c r="AY42" s="18"/>
      <c r="AZ42" s="18"/>
      <c r="BA42" s="18"/>
      <c r="BB42" s="18"/>
      <c r="BC42" s="18"/>
      <c r="BD42" s="18"/>
      <c r="BE42" s="19"/>
      <c r="BF42" s="18"/>
      <c r="BG42" s="18" t="s">
        <v>1</v>
      </c>
      <c r="BH42" s="18" t="s">
        <v>1</v>
      </c>
      <c r="BI42" s="52"/>
      <c r="BJ42" s="53">
        <f t="shared" si="13"/>
        <v>3</v>
      </c>
    </row>
    <row r="43" spans="1:62" ht="75" customHeight="1" x14ac:dyDescent="0.25">
      <c r="A43" s="2"/>
      <c r="B43" s="15" t="s">
        <v>31</v>
      </c>
      <c r="C43" s="16" t="s">
        <v>44</v>
      </c>
      <c r="D43" s="21" t="s">
        <v>126</v>
      </c>
      <c r="E43" s="58">
        <f t="shared" si="14"/>
        <v>2</v>
      </c>
      <c r="F43" s="18"/>
      <c r="G43" s="18"/>
      <c r="H43" s="18"/>
      <c r="I43" s="18"/>
      <c r="J43" s="20"/>
      <c r="K43" s="18"/>
      <c r="L43" s="18"/>
      <c r="M43" s="18"/>
      <c r="N43" s="18"/>
      <c r="O43" s="18"/>
      <c r="P43" s="18"/>
      <c r="Q43" s="19"/>
      <c r="R43" s="18"/>
      <c r="S43" s="18"/>
      <c r="T43" s="18"/>
      <c r="U43" s="18"/>
      <c r="V43" s="52"/>
      <c r="W43" s="53">
        <f t="shared" si="11"/>
        <v>0</v>
      </c>
      <c r="X43" s="54"/>
      <c r="Y43" s="18"/>
      <c r="Z43" s="18"/>
      <c r="AA43" s="18"/>
      <c r="AB43" s="18"/>
      <c r="AC43" s="18"/>
      <c r="AD43" s="18"/>
      <c r="AE43" s="20"/>
      <c r="AF43" s="18"/>
      <c r="AG43" s="18"/>
      <c r="AH43" s="18"/>
      <c r="AI43" s="18"/>
      <c r="AJ43" s="18"/>
      <c r="AK43" s="18"/>
      <c r="AL43" s="18"/>
      <c r="AM43" s="19"/>
      <c r="AN43" s="18"/>
      <c r="AO43" s="18"/>
      <c r="AP43" s="18"/>
      <c r="AQ43" s="52"/>
      <c r="AR43" s="53">
        <f t="shared" si="12"/>
        <v>0</v>
      </c>
      <c r="AS43" s="18" t="s">
        <v>1</v>
      </c>
      <c r="AT43" s="18" t="s">
        <v>1</v>
      </c>
      <c r="AU43" s="18"/>
      <c r="AV43" s="18"/>
      <c r="AW43" s="18"/>
      <c r="AX43" s="20"/>
      <c r="AY43" s="18"/>
      <c r="AZ43" s="18"/>
      <c r="BA43" s="18"/>
      <c r="BB43" s="18"/>
      <c r="BC43" s="18"/>
      <c r="BD43" s="18"/>
      <c r="BE43" s="19"/>
      <c r="BF43" s="18"/>
      <c r="BG43" s="18"/>
      <c r="BH43" s="18"/>
      <c r="BI43" s="52"/>
      <c r="BJ43" s="53">
        <f t="shared" si="13"/>
        <v>2</v>
      </c>
    </row>
    <row r="44" spans="1:62" ht="75" customHeight="1" x14ac:dyDescent="0.25">
      <c r="A44" s="2"/>
      <c r="B44" s="15" t="s">
        <v>31</v>
      </c>
      <c r="C44" s="16" t="s">
        <v>45</v>
      </c>
      <c r="D44" s="21" t="s">
        <v>127</v>
      </c>
      <c r="E44" s="58">
        <f t="shared" si="14"/>
        <v>4</v>
      </c>
      <c r="F44" s="18" t="s">
        <v>1</v>
      </c>
      <c r="G44" s="18" t="s">
        <v>1</v>
      </c>
      <c r="H44" s="18"/>
      <c r="I44" s="18" t="s">
        <v>1</v>
      </c>
      <c r="J44" s="20"/>
      <c r="K44" s="18"/>
      <c r="L44" s="18"/>
      <c r="M44" s="18"/>
      <c r="N44" s="18"/>
      <c r="O44" s="18"/>
      <c r="P44" s="18"/>
      <c r="Q44" s="19"/>
      <c r="R44" s="18"/>
      <c r="S44" s="18"/>
      <c r="T44" s="18"/>
      <c r="U44" s="18"/>
      <c r="V44" s="52"/>
      <c r="W44" s="53">
        <f t="shared" si="11"/>
        <v>3</v>
      </c>
      <c r="X44" s="54"/>
      <c r="Y44" s="18"/>
      <c r="Z44" s="18"/>
      <c r="AA44" s="18"/>
      <c r="AB44" s="18"/>
      <c r="AC44" s="18"/>
      <c r="AD44" s="18" t="s">
        <v>1</v>
      </c>
      <c r="AE44" s="20"/>
      <c r="AF44" s="18"/>
      <c r="AG44" s="18"/>
      <c r="AH44" s="18"/>
      <c r="AI44" s="18"/>
      <c r="AJ44" s="18"/>
      <c r="AK44" s="18"/>
      <c r="AL44" s="18"/>
      <c r="AM44" s="19"/>
      <c r="AN44" s="18"/>
      <c r="AO44" s="18"/>
      <c r="AP44" s="18"/>
      <c r="AQ44" s="52"/>
      <c r="AR44" s="53">
        <f t="shared" si="12"/>
        <v>1</v>
      </c>
      <c r="AS44" s="18"/>
      <c r="AT44" s="18"/>
      <c r="AU44" s="18"/>
      <c r="AV44" s="18"/>
      <c r="AW44" s="18"/>
      <c r="AX44" s="20"/>
      <c r="AY44" s="18"/>
      <c r="AZ44" s="18"/>
      <c r="BA44" s="18"/>
      <c r="BB44" s="18"/>
      <c r="BC44" s="18"/>
      <c r="BD44" s="18"/>
      <c r="BE44" s="19"/>
      <c r="BF44" s="18"/>
      <c r="BG44" s="18"/>
      <c r="BH44" s="18"/>
      <c r="BI44" s="52"/>
      <c r="BJ44" s="53">
        <f t="shared" si="13"/>
        <v>0</v>
      </c>
    </row>
    <row r="45" spans="1:62" ht="75" customHeight="1" x14ac:dyDescent="0.25">
      <c r="A45" s="2"/>
      <c r="B45" s="15" t="s">
        <v>46</v>
      </c>
      <c r="C45" s="16" t="s">
        <v>47</v>
      </c>
      <c r="D45" s="61" t="s">
        <v>128</v>
      </c>
      <c r="E45" s="58">
        <f t="shared" si="14"/>
        <v>1</v>
      </c>
      <c r="F45" s="18"/>
      <c r="G45" s="18"/>
      <c r="H45" s="18"/>
      <c r="I45" s="18"/>
      <c r="J45" s="20"/>
      <c r="K45" s="18"/>
      <c r="L45" s="18"/>
      <c r="M45" s="18"/>
      <c r="N45" s="18"/>
      <c r="O45" s="18"/>
      <c r="P45" s="18"/>
      <c r="Q45" s="19"/>
      <c r="R45" s="18"/>
      <c r="S45" s="18"/>
      <c r="T45" s="18"/>
      <c r="U45" s="18"/>
      <c r="V45" s="52"/>
      <c r="W45" s="53">
        <f t="shared" si="11"/>
        <v>0</v>
      </c>
      <c r="X45" s="54"/>
      <c r="Y45" s="18"/>
      <c r="Z45" s="18"/>
      <c r="AA45" s="18"/>
      <c r="AB45" s="18"/>
      <c r="AC45" s="18"/>
      <c r="AD45" s="18"/>
      <c r="AE45" s="20"/>
      <c r="AF45" s="18"/>
      <c r="AG45" s="18"/>
      <c r="AH45" s="18"/>
      <c r="AI45" s="18"/>
      <c r="AJ45" s="18"/>
      <c r="AK45" s="18"/>
      <c r="AL45" s="18"/>
      <c r="AM45" s="19"/>
      <c r="AN45" s="18"/>
      <c r="AO45" s="18"/>
      <c r="AP45" s="18"/>
      <c r="AQ45" s="52"/>
      <c r="AR45" s="53">
        <f t="shared" si="12"/>
        <v>0</v>
      </c>
      <c r="AS45" s="18"/>
      <c r="AT45" s="18"/>
      <c r="AU45" s="18"/>
      <c r="AV45" s="18"/>
      <c r="AW45" s="18"/>
      <c r="AX45" s="20"/>
      <c r="AY45" s="18"/>
      <c r="AZ45" s="18" t="s">
        <v>1</v>
      </c>
      <c r="BA45" s="18"/>
      <c r="BB45" s="18"/>
      <c r="BC45" s="18"/>
      <c r="BD45" s="18"/>
      <c r="BE45" s="19"/>
      <c r="BF45" s="18"/>
      <c r="BG45" s="18"/>
      <c r="BH45" s="18"/>
      <c r="BI45" s="52"/>
      <c r="BJ45" s="53">
        <f t="shared" si="13"/>
        <v>1</v>
      </c>
    </row>
    <row r="46" spans="1:62" ht="75" customHeight="1" x14ac:dyDescent="0.25">
      <c r="A46" s="2"/>
      <c r="B46" s="15" t="s">
        <v>31</v>
      </c>
      <c r="C46" s="16" t="s">
        <v>48</v>
      </c>
      <c r="D46" s="21" t="s">
        <v>129</v>
      </c>
      <c r="E46" s="58">
        <f t="shared" si="14"/>
        <v>2</v>
      </c>
      <c r="F46" s="18"/>
      <c r="G46" s="18"/>
      <c r="H46" s="18"/>
      <c r="I46" s="18"/>
      <c r="J46" s="20"/>
      <c r="K46" s="18"/>
      <c r="L46" s="18"/>
      <c r="M46" s="18"/>
      <c r="N46" s="18"/>
      <c r="O46" s="18"/>
      <c r="P46" s="18"/>
      <c r="Q46" s="19"/>
      <c r="R46" s="18"/>
      <c r="S46" s="18" t="s">
        <v>1</v>
      </c>
      <c r="T46" s="18"/>
      <c r="U46" s="18"/>
      <c r="V46" s="52"/>
      <c r="W46" s="53">
        <f t="shared" si="11"/>
        <v>1</v>
      </c>
      <c r="X46" s="54"/>
      <c r="Y46" s="18"/>
      <c r="Z46" s="18"/>
      <c r="AA46" s="18"/>
      <c r="AB46" s="18"/>
      <c r="AC46" s="18"/>
      <c r="AD46" s="18"/>
      <c r="AE46" s="20"/>
      <c r="AF46" s="18"/>
      <c r="AG46" s="18"/>
      <c r="AH46" s="18"/>
      <c r="AI46" s="18"/>
      <c r="AJ46" s="18"/>
      <c r="AK46" s="18"/>
      <c r="AL46" s="18"/>
      <c r="AM46" s="19"/>
      <c r="AN46" s="18"/>
      <c r="AO46" s="18"/>
      <c r="AP46" s="18"/>
      <c r="AQ46" s="52"/>
      <c r="AR46" s="53">
        <f t="shared" si="12"/>
        <v>0</v>
      </c>
      <c r="AS46" s="18"/>
      <c r="AT46" s="18" t="s">
        <v>1</v>
      </c>
      <c r="AU46" s="18"/>
      <c r="AV46" s="18"/>
      <c r="AW46" s="18"/>
      <c r="AX46" s="20"/>
      <c r="AY46" s="18"/>
      <c r="AZ46" s="18"/>
      <c r="BA46" s="18"/>
      <c r="BB46" s="18"/>
      <c r="BC46" s="18"/>
      <c r="BD46" s="18"/>
      <c r="BE46" s="19"/>
      <c r="BF46" s="18"/>
      <c r="BG46" s="18"/>
      <c r="BH46" s="18"/>
      <c r="BI46" s="52"/>
      <c r="BJ46" s="53">
        <f t="shared" si="13"/>
        <v>1</v>
      </c>
    </row>
    <row r="47" spans="1:62" ht="75" customHeight="1" x14ac:dyDescent="0.25">
      <c r="A47" s="2"/>
      <c r="B47" s="15" t="s">
        <v>31</v>
      </c>
      <c r="C47" s="16" t="s">
        <v>49</v>
      </c>
      <c r="D47" s="21" t="s">
        <v>130</v>
      </c>
      <c r="E47" s="58">
        <f t="shared" si="14"/>
        <v>2</v>
      </c>
      <c r="F47" s="18"/>
      <c r="G47" s="18"/>
      <c r="H47" s="18"/>
      <c r="I47" s="18"/>
      <c r="J47" s="20"/>
      <c r="K47" s="18"/>
      <c r="L47" s="18"/>
      <c r="M47" s="18"/>
      <c r="N47" s="18"/>
      <c r="O47" s="18"/>
      <c r="P47" s="18"/>
      <c r="Q47" s="19"/>
      <c r="R47" s="18"/>
      <c r="S47" s="18"/>
      <c r="T47" s="18"/>
      <c r="U47" s="18"/>
      <c r="V47" s="52"/>
      <c r="W47" s="53">
        <f t="shared" si="11"/>
        <v>0</v>
      </c>
      <c r="X47" s="54"/>
      <c r="Y47" s="18"/>
      <c r="Z47" s="18"/>
      <c r="AA47" s="18"/>
      <c r="AB47" s="18"/>
      <c r="AC47" s="18"/>
      <c r="AD47" s="18"/>
      <c r="AE47" s="20"/>
      <c r="AF47" s="18"/>
      <c r="AG47" s="18"/>
      <c r="AH47" s="18"/>
      <c r="AI47" s="18"/>
      <c r="AJ47" s="18"/>
      <c r="AK47" s="18"/>
      <c r="AL47" s="18"/>
      <c r="AM47" s="19"/>
      <c r="AN47" s="18"/>
      <c r="AO47" s="18"/>
      <c r="AP47" s="18"/>
      <c r="AQ47" s="52"/>
      <c r="AR47" s="53">
        <f t="shared" si="12"/>
        <v>0</v>
      </c>
      <c r="AS47" s="18" t="s">
        <v>1</v>
      </c>
      <c r="AT47" s="18" t="s">
        <v>1</v>
      </c>
      <c r="AU47" s="18"/>
      <c r="AV47" s="18"/>
      <c r="AW47" s="18"/>
      <c r="AX47" s="20"/>
      <c r="AY47" s="18"/>
      <c r="AZ47" s="18"/>
      <c r="BA47" s="18"/>
      <c r="BB47" s="18"/>
      <c r="BC47" s="18"/>
      <c r="BD47" s="18"/>
      <c r="BE47" s="19"/>
      <c r="BF47" s="18"/>
      <c r="BG47" s="18"/>
      <c r="BH47" s="18"/>
      <c r="BI47" s="52"/>
      <c r="BJ47" s="53">
        <f t="shared" si="13"/>
        <v>2</v>
      </c>
    </row>
    <row r="48" spans="1:62" ht="75" customHeight="1" x14ac:dyDescent="0.25">
      <c r="A48" s="2"/>
      <c r="B48" s="15" t="s">
        <v>50</v>
      </c>
      <c r="C48" s="16" t="s">
        <v>51</v>
      </c>
      <c r="D48" s="21" t="s">
        <v>131</v>
      </c>
      <c r="E48" s="58">
        <f t="shared" si="14"/>
        <v>2</v>
      </c>
      <c r="F48" s="18"/>
      <c r="G48" s="18"/>
      <c r="H48" s="18"/>
      <c r="I48" s="18"/>
      <c r="J48" s="20"/>
      <c r="K48" s="18"/>
      <c r="L48" s="18"/>
      <c r="M48" s="18"/>
      <c r="N48" s="18"/>
      <c r="O48" s="18"/>
      <c r="P48" s="18"/>
      <c r="Q48" s="19"/>
      <c r="R48" s="18"/>
      <c r="S48" s="18"/>
      <c r="T48" s="18"/>
      <c r="U48" s="18"/>
      <c r="V48" s="52"/>
      <c r="W48" s="53">
        <f t="shared" si="11"/>
        <v>0</v>
      </c>
      <c r="X48" s="54"/>
      <c r="Y48" s="18"/>
      <c r="Z48" s="18"/>
      <c r="AA48" s="18"/>
      <c r="AB48" s="18"/>
      <c r="AC48" s="18" t="s">
        <v>1</v>
      </c>
      <c r="AD48" s="18"/>
      <c r="AE48" s="20"/>
      <c r="AF48" s="18"/>
      <c r="AG48" s="18"/>
      <c r="AH48" s="18"/>
      <c r="AI48" s="18"/>
      <c r="AJ48" s="18"/>
      <c r="AK48" s="18"/>
      <c r="AL48" s="18"/>
      <c r="AM48" s="19"/>
      <c r="AN48" s="18"/>
      <c r="AO48" s="18" t="s">
        <v>1</v>
      </c>
      <c r="AP48" s="18"/>
      <c r="AQ48" s="52"/>
      <c r="AR48" s="53">
        <f t="shared" si="12"/>
        <v>2</v>
      </c>
      <c r="AS48" s="18"/>
      <c r="AT48" s="18"/>
      <c r="AU48" s="18"/>
      <c r="AV48" s="18"/>
      <c r="AW48" s="18"/>
      <c r="AX48" s="20"/>
      <c r="AY48" s="18"/>
      <c r="AZ48" s="18"/>
      <c r="BA48" s="18"/>
      <c r="BB48" s="18"/>
      <c r="BC48" s="18"/>
      <c r="BD48" s="18"/>
      <c r="BE48" s="19"/>
      <c r="BF48" s="18"/>
      <c r="BG48" s="18"/>
      <c r="BH48" s="18"/>
      <c r="BI48" s="52"/>
      <c r="BJ48" s="53">
        <f t="shared" si="13"/>
        <v>0</v>
      </c>
    </row>
    <row r="49" spans="1:62" ht="75" customHeight="1" x14ac:dyDescent="0.25">
      <c r="A49" s="2"/>
      <c r="B49" s="15" t="s">
        <v>31</v>
      </c>
      <c r="C49" s="16" t="s">
        <v>52</v>
      </c>
      <c r="D49" s="21" t="s">
        <v>132</v>
      </c>
      <c r="E49" s="58">
        <f t="shared" si="14"/>
        <v>1</v>
      </c>
      <c r="F49" s="18" t="s">
        <v>1</v>
      </c>
      <c r="G49" s="18"/>
      <c r="H49" s="18"/>
      <c r="I49" s="18"/>
      <c r="J49" s="20"/>
      <c r="K49" s="18"/>
      <c r="L49" s="18"/>
      <c r="M49" s="18"/>
      <c r="N49" s="18"/>
      <c r="O49" s="18"/>
      <c r="P49" s="18"/>
      <c r="Q49" s="19"/>
      <c r="R49" s="18"/>
      <c r="S49" s="18"/>
      <c r="T49" s="18"/>
      <c r="U49" s="18"/>
      <c r="V49" s="52"/>
      <c r="W49" s="53">
        <f t="shared" si="11"/>
        <v>1</v>
      </c>
      <c r="X49" s="54"/>
      <c r="Y49" s="18"/>
      <c r="Z49" s="18"/>
      <c r="AA49" s="18"/>
      <c r="AB49" s="18"/>
      <c r="AC49" s="18"/>
      <c r="AD49" s="18"/>
      <c r="AE49" s="20"/>
      <c r="AF49" s="18"/>
      <c r="AG49" s="18"/>
      <c r="AH49" s="18"/>
      <c r="AI49" s="18"/>
      <c r="AJ49" s="18"/>
      <c r="AK49" s="18"/>
      <c r="AL49" s="18"/>
      <c r="AM49" s="19"/>
      <c r="AN49" s="18"/>
      <c r="AO49" s="18"/>
      <c r="AP49" s="18"/>
      <c r="AQ49" s="52"/>
      <c r="AR49" s="53">
        <f t="shared" si="12"/>
        <v>0</v>
      </c>
      <c r="AS49" s="18"/>
      <c r="AT49" s="18"/>
      <c r="AU49" s="18"/>
      <c r="AV49" s="18"/>
      <c r="AW49" s="18"/>
      <c r="AX49" s="20"/>
      <c r="AY49" s="18"/>
      <c r="AZ49" s="18"/>
      <c r="BA49" s="18"/>
      <c r="BB49" s="18"/>
      <c r="BC49" s="18"/>
      <c r="BD49" s="18"/>
      <c r="BE49" s="19"/>
      <c r="BF49" s="18"/>
      <c r="BG49" s="18"/>
      <c r="BH49" s="18"/>
      <c r="BI49" s="52"/>
      <c r="BJ49" s="53">
        <f t="shared" si="13"/>
        <v>0</v>
      </c>
    </row>
    <row r="50" spans="1:62" ht="15" customHeight="1" x14ac:dyDescent="0.25">
      <c r="A50" s="2"/>
      <c r="B50" s="31"/>
      <c r="C50" s="31"/>
      <c r="D50" s="81" t="s">
        <v>91</v>
      </c>
      <c r="E50" s="81"/>
      <c r="F50" s="26">
        <f>COUNTIF(F35:F49,"=+")</f>
        <v>5</v>
      </c>
      <c r="G50" s="26">
        <f>COUNTIF(G35:G49,"=+")</f>
        <v>4</v>
      </c>
      <c r="H50" s="26">
        <f>COUNTIF(H35:H49,"=+")</f>
        <v>3</v>
      </c>
      <c r="I50" s="26">
        <f>COUNTIF(I35:I49,"=+")</f>
        <v>5</v>
      </c>
      <c r="J50" s="33"/>
      <c r="K50" s="26">
        <f t="shared" ref="K50:P50" si="15">COUNTIF(K35:K49,"=+")</f>
        <v>4</v>
      </c>
      <c r="L50" s="26">
        <f t="shared" si="15"/>
        <v>4</v>
      </c>
      <c r="M50" s="26">
        <f t="shared" si="15"/>
        <v>3</v>
      </c>
      <c r="N50" s="26">
        <f t="shared" si="15"/>
        <v>4</v>
      </c>
      <c r="O50" s="26">
        <f t="shared" si="15"/>
        <v>5</v>
      </c>
      <c r="P50" s="26">
        <f t="shared" si="15"/>
        <v>3</v>
      </c>
      <c r="Q50" s="32"/>
      <c r="R50" s="26">
        <f>COUNTIF(R35:R49,"=+")</f>
        <v>3</v>
      </c>
      <c r="S50" s="26">
        <f>COUNTIF(S35:S49,"=+")</f>
        <v>4</v>
      </c>
      <c r="T50" s="26">
        <f>COUNTIF(T35:T49,"=+")</f>
        <v>3</v>
      </c>
      <c r="U50" s="26">
        <f>COUNTIF(U35:U49,"=+")</f>
        <v>4</v>
      </c>
      <c r="V50" s="55"/>
      <c r="W50" s="53"/>
      <c r="X50" s="54"/>
      <c r="Y50" s="26">
        <f>COUNTIF(Y35:Y49,"=+")</f>
        <v>3</v>
      </c>
      <c r="Z50" s="26">
        <f>COUNTIF(Z35:Z49,"=+")</f>
        <v>4</v>
      </c>
      <c r="AA50" s="26">
        <f>COUNTIF(AA35:AA49,"=+")</f>
        <v>3</v>
      </c>
      <c r="AB50" s="26">
        <f t="shared" ref="AB50" si="16">COUNTIF(AB35:AB49,"=+")</f>
        <v>3</v>
      </c>
      <c r="AC50" s="26">
        <f>COUNTIF(AC35:AC49,"=+")</f>
        <v>4</v>
      </c>
      <c r="AD50" s="26">
        <f>COUNTIF(AD35:AD49,"=+")</f>
        <v>5</v>
      </c>
      <c r="AE50" s="20"/>
      <c r="AF50" s="26">
        <f t="shared" ref="AF50:AL50" si="17">COUNTIF(AF35:AF49,"=+")</f>
        <v>3</v>
      </c>
      <c r="AG50" s="26">
        <f t="shared" si="17"/>
        <v>3</v>
      </c>
      <c r="AH50" s="26">
        <f t="shared" si="17"/>
        <v>3</v>
      </c>
      <c r="AI50" s="26">
        <f t="shared" si="17"/>
        <v>3</v>
      </c>
      <c r="AJ50" s="26">
        <f t="shared" si="17"/>
        <v>3</v>
      </c>
      <c r="AK50" s="26">
        <f t="shared" si="17"/>
        <v>5</v>
      </c>
      <c r="AL50" s="26">
        <f t="shared" si="17"/>
        <v>3</v>
      </c>
      <c r="AM50" s="19"/>
      <c r="AN50" s="26">
        <f>COUNTIF(AN35:AN49,"=+")</f>
        <v>4</v>
      </c>
      <c r="AO50" s="26">
        <f>COUNTIF(AO35:AO49,"=+")</f>
        <v>4</v>
      </c>
      <c r="AP50" s="26">
        <f>COUNTIF(AP35:AP49,"=+")</f>
        <v>4</v>
      </c>
      <c r="AQ50" s="55"/>
      <c r="AR50" s="53"/>
      <c r="AS50" s="26">
        <f>COUNTIF(AS35:AS49,"=+")</f>
        <v>6</v>
      </c>
      <c r="AT50" s="26">
        <f>COUNTIF(AT35:AT49,"=+")</f>
        <v>7</v>
      </c>
      <c r="AU50" s="26">
        <f>COUNTIF(AU35:AU49,"=+")</f>
        <v>4</v>
      </c>
      <c r="AV50" s="26">
        <f>COUNTIF(AV35:AV49,"=+")</f>
        <v>3</v>
      </c>
      <c r="AW50" s="26">
        <f>COUNTIF(AW35:AW49,"=+")</f>
        <v>3</v>
      </c>
      <c r="AX50" s="33"/>
      <c r="AY50" s="26">
        <f t="shared" ref="AY50:BD50" si="18">COUNTIF(AY35:AY49,"=+")</f>
        <v>3</v>
      </c>
      <c r="AZ50" s="26">
        <f t="shared" si="18"/>
        <v>4</v>
      </c>
      <c r="BA50" s="26">
        <f t="shared" si="18"/>
        <v>3</v>
      </c>
      <c r="BB50" s="26">
        <f t="shared" si="18"/>
        <v>3</v>
      </c>
      <c r="BC50" s="26">
        <f t="shared" si="18"/>
        <v>5</v>
      </c>
      <c r="BD50" s="26">
        <f t="shared" si="18"/>
        <v>3</v>
      </c>
      <c r="BE50" s="32"/>
      <c r="BF50" s="26">
        <f>COUNTIF(BF35:BF49,"=+")</f>
        <v>3</v>
      </c>
      <c r="BG50" s="26">
        <f>COUNTIF(BG35:BG49,"=+")</f>
        <v>4</v>
      </c>
      <c r="BH50" s="26">
        <f>COUNTIF(BH35:BH49,"=+")</f>
        <v>4</v>
      </c>
      <c r="BI50" s="55"/>
      <c r="BJ50" s="53"/>
    </row>
    <row r="51" spans="1:62" ht="20.100000000000001" customHeight="1" x14ac:dyDescent="0.25">
      <c r="A51" s="68"/>
      <c r="B51" s="69" t="s">
        <v>83</v>
      </c>
      <c r="C51" s="70" t="s">
        <v>84</v>
      </c>
      <c r="D51" s="83" t="s">
        <v>90</v>
      </c>
      <c r="E51" s="29"/>
      <c r="F51" s="29"/>
      <c r="G51" s="29"/>
      <c r="H51" s="29"/>
      <c r="I51" s="29"/>
      <c r="J51" s="30"/>
      <c r="K51" s="27"/>
      <c r="L51" s="27"/>
      <c r="M51" s="27"/>
      <c r="N51" s="27"/>
      <c r="O51" s="27"/>
      <c r="P51" s="27"/>
      <c r="Q51" s="28"/>
      <c r="R51" s="29"/>
      <c r="S51" s="29"/>
      <c r="T51" s="29"/>
      <c r="U51" s="29"/>
      <c r="V51" s="56"/>
      <c r="W51" s="53"/>
      <c r="X51" s="54"/>
      <c r="Y51" s="29"/>
      <c r="Z51" s="29"/>
      <c r="AA51" s="29"/>
      <c r="AB51" s="27"/>
      <c r="AC51" s="29"/>
      <c r="AD51" s="29"/>
      <c r="AE51" s="20"/>
      <c r="AF51" s="27"/>
      <c r="AG51" s="27"/>
      <c r="AH51" s="27"/>
      <c r="AI51" s="27"/>
      <c r="AJ51" s="27"/>
      <c r="AK51" s="27"/>
      <c r="AL51" s="27"/>
      <c r="AM51" s="28"/>
      <c r="AN51" s="29"/>
      <c r="AO51" s="29"/>
      <c r="AP51" s="29"/>
      <c r="AQ51" s="56"/>
      <c r="AR51" s="53"/>
      <c r="AS51" s="29"/>
      <c r="AT51" s="29"/>
      <c r="AU51" s="29"/>
      <c r="AV51" s="29"/>
      <c r="AW51" s="29"/>
      <c r="AX51" s="30"/>
      <c r="AY51" s="27"/>
      <c r="AZ51" s="27"/>
      <c r="BA51" s="27"/>
      <c r="BB51" s="27"/>
      <c r="BC51" s="27"/>
      <c r="BD51" s="27"/>
      <c r="BE51" s="28"/>
      <c r="BF51" s="29"/>
      <c r="BG51" s="29"/>
      <c r="BH51" s="29"/>
      <c r="BI51" s="56"/>
      <c r="BJ51" s="53"/>
    </row>
    <row r="52" spans="1:62" ht="50.1" customHeight="1" x14ac:dyDescent="0.25">
      <c r="A52" s="68"/>
      <c r="B52" s="69"/>
      <c r="C52" s="70"/>
      <c r="D52" s="83"/>
      <c r="E52" s="29"/>
      <c r="F52" s="29"/>
      <c r="G52" s="29"/>
      <c r="H52" s="29"/>
      <c r="I52" s="29"/>
      <c r="J52" s="30"/>
      <c r="K52" s="27"/>
      <c r="L52" s="27"/>
      <c r="M52" s="27"/>
      <c r="N52" s="27"/>
      <c r="O52" s="27"/>
      <c r="P52" s="27"/>
      <c r="Q52" s="28"/>
      <c r="R52" s="29"/>
      <c r="S52" s="29"/>
      <c r="T52" s="29"/>
      <c r="U52" s="29"/>
      <c r="V52" s="56"/>
      <c r="W52" s="53"/>
      <c r="X52" s="54"/>
      <c r="Y52" s="29"/>
      <c r="Z52" s="29"/>
      <c r="AA52" s="29"/>
      <c r="AB52" s="27"/>
      <c r="AC52" s="29"/>
      <c r="AD52" s="29"/>
      <c r="AE52" s="30"/>
      <c r="AF52" s="27"/>
      <c r="AG52" s="27"/>
      <c r="AH52" s="27"/>
      <c r="AI52" s="27"/>
      <c r="AJ52" s="27"/>
      <c r="AK52" s="27"/>
      <c r="AL52" s="27"/>
      <c r="AM52" s="28"/>
      <c r="AN52" s="29"/>
      <c r="AO52" s="29"/>
      <c r="AP52" s="29"/>
      <c r="AQ52" s="56"/>
      <c r="AR52" s="53"/>
      <c r="AS52" s="29"/>
      <c r="AT52" s="29"/>
      <c r="AU52" s="29"/>
      <c r="AV52" s="29"/>
      <c r="AW52" s="29"/>
      <c r="AX52" s="30"/>
      <c r="AY52" s="27"/>
      <c r="AZ52" s="27"/>
      <c r="BA52" s="27"/>
      <c r="BB52" s="27"/>
      <c r="BC52" s="27"/>
      <c r="BD52" s="27"/>
      <c r="BE52" s="28"/>
      <c r="BF52" s="29"/>
      <c r="BG52" s="29"/>
      <c r="BH52" s="29"/>
      <c r="BI52" s="56"/>
      <c r="BJ52" s="53"/>
    </row>
    <row r="53" spans="1:62" ht="75" customHeight="1" x14ac:dyDescent="0.25">
      <c r="A53" s="36"/>
      <c r="B53" s="15" t="s">
        <v>53</v>
      </c>
      <c r="C53" s="16" t="s">
        <v>54</v>
      </c>
      <c r="D53" s="21" t="s">
        <v>133</v>
      </c>
      <c r="E53" s="58">
        <f>W53+AR53+BJ53</f>
        <v>44</v>
      </c>
      <c r="F53" s="18" t="s">
        <v>1</v>
      </c>
      <c r="G53" s="18" t="s">
        <v>1</v>
      </c>
      <c r="H53" s="18" t="s">
        <v>1</v>
      </c>
      <c r="I53" s="18" t="s">
        <v>1</v>
      </c>
      <c r="J53" s="39"/>
      <c r="K53" s="18" t="s">
        <v>1</v>
      </c>
      <c r="L53" s="18" t="s">
        <v>1</v>
      </c>
      <c r="M53" s="18" t="s">
        <v>1</v>
      </c>
      <c r="N53" s="18" t="s">
        <v>1</v>
      </c>
      <c r="O53" s="18" t="s">
        <v>1</v>
      </c>
      <c r="P53" s="18" t="s">
        <v>1</v>
      </c>
      <c r="Q53" s="38"/>
      <c r="R53" s="18" t="s">
        <v>1</v>
      </c>
      <c r="S53" s="18" t="s">
        <v>1</v>
      </c>
      <c r="T53" s="18" t="s">
        <v>1</v>
      </c>
      <c r="U53" s="18" t="s">
        <v>1</v>
      </c>
      <c r="V53" s="57"/>
      <c r="W53" s="53">
        <f t="shared" ref="W53:W61" si="19">COUNTIF(F53:U53,"=+")</f>
        <v>14</v>
      </c>
      <c r="X53" s="54"/>
      <c r="Y53" s="18" t="s">
        <v>1</v>
      </c>
      <c r="Z53" s="18" t="s">
        <v>1</v>
      </c>
      <c r="AA53" s="18" t="s">
        <v>1</v>
      </c>
      <c r="AB53" s="18" t="s">
        <v>1</v>
      </c>
      <c r="AC53" s="18" t="s">
        <v>1</v>
      </c>
      <c r="AD53" s="18" t="s">
        <v>1</v>
      </c>
      <c r="AE53" s="39"/>
      <c r="AF53" s="18" t="s">
        <v>1</v>
      </c>
      <c r="AG53" s="18" t="s">
        <v>1</v>
      </c>
      <c r="AH53" s="18" t="s">
        <v>1</v>
      </c>
      <c r="AI53" s="18" t="s">
        <v>1</v>
      </c>
      <c r="AJ53" s="18" t="s">
        <v>1</v>
      </c>
      <c r="AK53" s="18" t="s">
        <v>1</v>
      </c>
      <c r="AL53" s="18" t="s">
        <v>1</v>
      </c>
      <c r="AM53" s="38"/>
      <c r="AN53" s="18" t="s">
        <v>1</v>
      </c>
      <c r="AO53" s="18" t="s">
        <v>1</v>
      </c>
      <c r="AP53" s="18" t="s">
        <v>1</v>
      </c>
      <c r="AQ53" s="57"/>
      <c r="AR53" s="53">
        <f t="shared" ref="AR53:AR60" si="20">COUNTIF(Y53:AP53,"=+")</f>
        <v>16</v>
      </c>
      <c r="AS53" s="18" t="s">
        <v>1</v>
      </c>
      <c r="AT53" s="18" t="s">
        <v>1</v>
      </c>
      <c r="AU53" s="18" t="s">
        <v>1</v>
      </c>
      <c r="AV53" s="18" t="s">
        <v>1</v>
      </c>
      <c r="AW53" s="18" t="s">
        <v>1</v>
      </c>
      <c r="AX53" s="39"/>
      <c r="AY53" s="18" t="s">
        <v>1</v>
      </c>
      <c r="AZ53" s="18" t="s">
        <v>1</v>
      </c>
      <c r="BA53" s="18" t="s">
        <v>1</v>
      </c>
      <c r="BB53" s="18" t="s">
        <v>1</v>
      </c>
      <c r="BC53" s="18" t="s">
        <v>1</v>
      </c>
      <c r="BD53" s="18" t="s">
        <v>1</v>
      </c>
      <c r="BE53" s="38"/>
      <c r="BF53" s="18" t="s">
        <v>1</v>
      </c>
      <c r="BG53" s="18" t="s">
        <v>1</v>
      </c>
      <c r="BH53" s="18" t="s">
        <v>1</v>
      </c>
      <c r="BI53" s="57"/>
      <c r="BJ53" s="53">
        <f t="shared" ref="BJ53:BJ60" si="21">COUNTIF(AS53:BH53,"=+")</f>
        <v>14</v>
      </c>
    </row>
    <row r="54" spans="1:62" ht="75" customHeight="1" x14ac:dyDescent="0.25">
      <c r="A54" s="36"/>
      <c r="B54" s="15" t="s">
        <v>55</v>
      </c>
      <c r="C54" s="16" t="s">
        <v>56</v>
      </c>
      <c r="D54" s="21" t="s">
        <v>134</v>
      </c>
      <c r="E54" s="58">
        <f t="shared" ref="E54:E60" si="22">W54+AR54+BJ54</f>
        <v>44</v>
      </c>
      <c r="F54" s="40" t="s">
        <v>1</v>
      </c>
      <c r="G54" s="40" t="s">
        <v>1</v>
      </c>
      <c r="H54" s="40" t="s">
        <v>1</v>
      </c>
      <c r="I54" s="40" t="s">
        <v>1</v>
      </c>
      <c r="J54" s="39"/>
      <c r="K54" s="40" t="s">
        <v>1</v>
      </c>
      <c r="L54" s="40" t="s">
        <v>1</v>
      </c>
      <c r="M54" s="40" t="s">
        <v>1</v>
      </c>
      <c r="N54" s="40" t="s">
        <v>1</v>
      </c>
      <c r="O54" s="40" t="s">
        <v>1</v>
      </c>
      <c r="P54" s="40" t="s">
        <v>1</v>
      </c>
      <c r="Q54" s="38"/>
      <c r="R54" s="40" t="s">
        <v>1</v>
      </c>
      <c r="S54" s="40" t="s">
        <v>1</v>
      </c>
      <c r="T54" s="40" t="s">
        <v>1</v>
      </c>
      <c r="U54" s="40" t="s">
        <v>1</v>
      </c>
      <c r="V54" s="57"/>
      <c r="W54" s="53">
        <f t="shared" si="19"/>
        <v>14</v>
      </c>
      <c r="X54" s="54"/>
      <c r="Y54" s="40" t="s">
        <v>1</v>
      </c>
      <c r="Z54" s="40" t="s">
        <v>1</v>
      </c>
      <c r="AA54" s="40" t="s">
        <v>1</v>
      </c>
      <c r="AB54" s="40" t="s">
        <v>1</v>
      </c>
      <c r="AC54" s="40" t="s">
        <v>1</v>
      </c>
      <c r="AD54" s="40" t="s">
        <v>1</v>
      </c>
      <c r="AE54" s="39"/>
      <c r="AF54" s="40" t="s">
        <v>1</v>
      </c>
      <c r="AG54" s="40" t="s">
        <v>1</v>
      </c>
      <c r="AH54" s="40" t="s">
        <v>1</v>
      </c>
      <c r="AI54" s="40" t="s">
        <v>1</v>
      </c>
      <c r="AJ54" s="40" t="s">
        <v>1</v>
      </c>
      <c r="AK54" s="40" t="s">
        <v>1</v>
      </c>
      <c r="AL54" s="40" t="s">
        <v>1</v>
      </c>
      <c r="AM54" s="38"/>
      <c r="AN54" s="40" t="s">
        <v>1</v>
      </c>
      <c r="AO54" s="40" t="s">
        <v>1</v>
      </c>
      <c r="AP54" s="40" t="s">
        <v>1</v>
      </c>
      <c r="AQ54" s="57"/>
      <c r="AR54" s="53">
        <f t="shared" si="20"/>
        <v>16</v>
      </c>
      <c r="AS54" s="40" t="s">
        <v>1</v>
      </c>
      <c r="AT54" s="40" t="s">
        <v>1</v>
      </c>
      <c r="AU54" s="40" t="s">
        <v>1</v>
      </c>
      <c r="AV54" s="40" t="s">
        <v>1</v>
      </c>
      <c r="AW54" s="40" t="s">
        <v>1</v>
      </c>
      <c r="AX54" s="39"/>
      <c r="AY54" s="40" t="s">
        <v>1</v>
      </c>
      <c r="AZ54" s="40" t="s">
        <v>1</v>
      </c>
      <c r="BA54" s="40" t="s">
        <v>1</v>
      </c>
      <c r="BB54" s="40" t="s">
        <v>1</v>
      </c>
      <c r="BC54" s="40" t="s">
        <v>1</v>
      </c>
      <c r="BD54" s="40" t="s">
        <v>1</v>
      </c>
      <c r="BE54" s="38"/>
      <c r="BF54" s="40" t="s">
        <v>1</v>
      </c>
      <c r="BG54" s="40" t="s">
        <v>1</v>
      </c>
      <c r="BH54" s="40" t="s">
        <v>1</v>
      </c>
      <c r="BI54" s="57"/>
      <c r="BJ54" s="53">
        <f t="shared" si="21"/>
        <v>14</v>
      </c>
    </row>
    <row r="55" spans="1:62" ht="75" customHeight="1" x14ac:dyDescent="0.25">
      <c r="A55" s="36"/>
      <c r="B55" s="15" t="s">
        <v>57</v>
      </c>
      <c r="C55" s="16" t="s">
        <v>58</v>
      </c>
      <c r="D55" s="21" t="s">
        <v>135</v>
      </c>
      <c r="E55" s="58">
        <f t="shared" si="22"/>
        <v>4</v>
      </c>
      <c r="F55" s="40"/>
      <c r="G55" s="40"/>
      <c r="H55" s="40"/>
      <c r="I55" s="40"/>
      <c r="J55" s="39"/>
      <c r="K55" s="40"/>
      <c r="L55" s="40"/>
      <c r="M55" s="40"/>
      <c r="N55" s="40"/>
      <c r="O55" s="40"/>
      <c r="P55" s="40"/>
      <c r="Q55" s="38"/>
      <c r="R55" s="40"/>
      <c r="S55" s="40"/>
      <c r="T55" s="40" t="s">
        <v>1</v>
      </c>
      <c r="U55" s="40"/>
      <c r="V55" s="57"/>
      <c r="W55" s="53">
        <f t="shared" si="19"/>
        <v>1</v>
      </c>
      <c r="X55" s="54"/>
      <c r="Y55" s="40"/>
      <c r="Z55" s="40"/>
      <c r="AA55" s="40"/>
      <c r="AB55" s="40"/>
      <c r="AC55" s="40" t="s">
        <v>1</v>
      </c>
      <c r="AD55" s="40"/>
      <c r="AE55" s="39"/>
      <c r="AF55" s="40"/>
      <c r="AG55" s="40"/>
      <c r="AH55" s="40"/>
      <c r="AI55" s="40"/>
      <c r="AJ55" s="40"/>
      <c r="AK55" s="40"/>
      <c r="AL55" s="40"/>
      <c r="AM55" s="38"/>
      <c r="AN55" s="40"/>
      <c r="AO55" s="40" t="s">
        <v>1</v>
      </c>
      <c r="AP55" s="40"/>
      <c r="AQ55" s="57"/>
      <c r="AR55" s="53">
        <f t="shared" si="20"/>
        <v>2</v>
      </c>
      <c r="AS55" s="40"/>
      <c r="AT55" s="40"/>
      <c r="AU55" s="40"/>
      <c r="AV55" s="40"/>
      <c r="AW55" s="40"/>
      <c r="AX55" s="39"/>
      <c r="AY55" s="40"/>
      <c r="AZ55" s="40"/>
      <c r="BA55" s="40"/>
      <c r="BB55" s="40"/>
      <c r="BC55" s="40"/>
      <c r="BD55" s="40"/>
      <c r="BE55" s="38"/>
      <c r="BF55" s="40"/>
      <c r="BG55" s="40" t="s">
        <v>1</v>
      </c>
      <c r="BH55" s="40"/>
      <c r="BI55" s="57"/>
      <c r="BJ55" s="53">
        <f t="shared" si="21"/>
        <v>1</v>
      </c>
    </row>
    <row r="56" spans="1:62" ht="75" customHeight="1" x14ac:dyDescent="0.25">
      <c r="A56" s="36"/>
      <c r="B56" s="15" t="s">
        <v>59</v>
      </c>
      <c r="C56" s="16" t="s">
        <v>60</v>
      </c>
      <c r="D56" s="21" t="s">
        <v>136</v>
      </c>
      <c r="E56" s="58">
        <f t="shared" si="22"/>
        <v>2</v>
      </c>
      <c r="F56" s="40"/>
      <c r="G56" s="40"/>
      <c r="H56" s="40"/>
      <c r="I56" s="40"/>
      <c r="J56" s="39"/>
      <c r="K56" s="40"/>
      <c r="L56" s="40"/>
      <c r="M56" s="40"/>
      <c r="N56" s="40"/>
      <c r="O56" s="40"/>
      <c r="P56" s="40"/>
      <c r="Q56" s="38"/>
      <c r="R56" s="40"/>
      <c r="S56" s="40"/>
      <c r="T56" s="40"/>
      <c r="U56" s="40"/>
      <c r="V56" s="57"/>
      <c r="W56" s="53">
        <f t="shared" si="19"/>
        <v>0</v>
      </c>
      <c r="X56" s="54"/>
      <c r="Y56" s="40"/>
      <c r="Z56" s="40"/>
      <c r="AA56" s="40"/>
      <c r="AB56" s="40"/>
      <c r="AC56" s="40"/>
      <c r="AD56" s="40"/>
      <c r="AE56" s="39"/>
      <c r="AF56" s="40"/>
      <c r="AG56" s="40"/>
      <c r="AH56" s="40"/>
      <c r="AI56" s="40"/>
      <c r="AJ56" s="40"/>
      <c r="AK56" s="40"/>
      <c r="AL56" s="40"/>
      <c r="AM56" s="38"/>
      <c r="AN56" s="40"/>
      <c r="AO56" s="40"/>
      <c r="AP56" s="40"/>
      <c r="AQ56" s="57"/>
      <c r="AR56" s="53">
        <f t="shared" si="20"/>
        <v>0</v>
      </c>
      <c r="AS56" s="40"/>
      <c r="AT56" s="40"/>
      <c r="AU56" s="40"/>
      <c r="AV56" s="40"/>
      <c r="AW56" s="40"/>
      <c r="AX56" s="39"/>
      <c r="AY56" s="40"/>
      <c r="AZ56" s="40" t="s">
        <v>1</v>
      </c>
      <c r="BA56" s="40"/>
      <c r="BB56" s="40"/>
      <c r="BC56" s="40"/>
      <c r="BD56" s="40"/>
      <c r="BE56" s="38"/>
      <c r="BF56" s="40"/>
      <c r="BG56" s="40" t="s">
        <v>1</v>
      </c>
      <c r="BH56" s="40"/>
      <c r="BI56" s="57"/>
      <c r="BJ56" s="53">
        <f t="shared" si="21"/>
        <v>2</v>
      </c>
    </row>
    <row r="57" spans="1:62" ht="75" customHeight="1" x14ac:dyDescent="0.25">
      <c r="A57" s="36"/>
      <c r="B57" s="15" t="s">
        <v>59</v>
      </c>
      <c r="C57" s="16" t="s">
        <v>61</v>
      </c>
      <c r="D57" s="21" t="s">
        <v>137</v>
      </c>
      <c r="E57" s="58">
        <f t="shared" si="22"/>
        <v>2</v>
      </c>
      <c r="F57" s="40"/>
      <c r="G57" s="40"/>
      <c r="H57" s="40"/>
      <c r="I57" s="40"/>
      <c r="J57" s="39"/>
      <c r="K57" s="40"/>
      <c r="L57" s="40"/>
      <c r="M57" s="40"/>
      <c r="N57" s="40"/>
      <c r="O57" s="40"/>
      <c r="P57" s="40"/>
      <c r="Q57" s="38"/>
      <c r="R57" s="40"/>
      <c r="S57" s="40"/>
      <c r="T57" s="40"/>
      <c r="U57" s="40"/>
      <c r="V57" s="57"/>
      <c r="W57" s="53">
        <f t="shared" si="19"/>
        <v>0</v>
      </c>
      <c r="X57" s="54"/>
      <c r="Y57" s="40"/>
      <c r="Z57" s="40"/>
      <c r="AA57" s="40"/>
      <c r="AB57" s="40"/>
      <c r="AC57" s="40"/>
      <c r="AD57" s="40"/>
      <c r="AE57" s="39"/>
      <c r="AF57" s="40"/>
      <c r="AG57" s="40"/>
      <c r="AH57" s="40"/>
      <c r="AI57" s="40"/>
      <c r="AJ57" s="40"/>
      <c r="AK57" s="40"/>
      <c r="AL57" s="40"/>
      <c r="AM57" s="38"/>
      <c r="AN57" s="40"/>
      <c r="AO57" s="40"/>
      <c r="AP57" s="40"/>
      <c r="AQ57" s="57"/>
      <c r="AR57" s="53">
        <f t="shared" si="20"/>
        <v>0</v>
      </c>
      <c r="AS57" s="40"/>
      <c r="AT57" s="40"/>
      <c r="AU57" s="40"/>
      <c r="AV57" s="40"/>
      <c r="AW57" s="40"/>
      <c r="AX57" s="39"/>
      <c r="AY57" s="40"/>
      <c r="AZ57" s="40"/>
      <c r="BA57" s="40"/>
      <c r="BB57" s="40"/>
      <c r="BC57" s="40"/>
      <c r="BD57" s="40" t="s">
        <v>1</v>
      </c>
      <c r="BE57" s="38"/>
      <c r="BF57" s="40"/>
      <c r="BG57" s="40"/>
      <c r="BH57" s="40" t="s">
        <v>1</v>
      </c>
      <c r="BI57" s="57"/>
      <c r="BJ57" s="53">
        <f t="shared" si="21"/>
        <v>2</v>
      </c>
    </row>
    <row r="58" spans="1:62" ht="75" customHeight="1" x14ac:dyDescent="0.25">
      <c r="A58" s="36"/>
      <c r="B58" s="15" t="s">
        <v>57</v>
      </c>
      <c r="C58" s="16" t="s">
        <v>62</v>
      </c>
      <c r="D58" s="21" t="s">
        <v>138</v>
      </c>
      <c r="E58" s="58">
        <f t="shared" si="22"/>
        <v>7</v>
      </c>
      <c r="F58" s="40"/>
      <c r="G58" s="40"/>
      <c r="H58" s="40"/>
      <c r="I58" s="40"/>
      <c r="J58" s="39"/>
      <c r="K58" s="40"/>
      <c r="L58" s="40"/>
      <c r="M58" s="40"/>
      <c r="N58" s="40"/>
      <c r="O58" s="40"/>
      <c r="P58" s="40" t="s">
        <v>1</v>
      </c>
      <c r="Q58" s="38"/>
      <c r="R58" s="40"/>
      <c r="S58" s="40"/>
      <c r="T58" s="40"/>
      <c r="U58" s="40" t="s">
        <v>1</v>
      </c>
      <c r="V58" s="57"/>
      <c r="W58" s="53">
        <f t="shared" si="19"/>
        <v>2</v>
      </c>
      <c r="X58" s="54"/>
      <c r="Y58" s="40"/>
      <c r="Z58" s="40"/>
      <c r="AA58" s="40"/>
      <c r="AB58" s="40"/>
      <c r="AC58" s="40"/>
      <c r="AD58" s="40"/>
      <c r="AE58" s="39"/>
      <c r="AF58" s="40"/>
      <c r="AG58" s="40"/>
      <c r="AH58" s="40"/>
      <c r="AI58" s="40"/>
      <c r="AJ58" s="40"/>
      <c r="AK58" s="40"/>
      <c r="AL58" s="40" t="s">
        <v>1</v>
      </c>
      <c r="AM58" s="38"/>
      <c r="AN58" s="40"/>
      <c r="AO58" s="40"/>
      <c r="AP58" s="40" t="s">
        <v>1</v>
      </c>
      <c r="AQ58" s="57"/>
      <c r="AR58" s="53">
        <f t="shared" si="20"/>
        <v>2</v>
      </c>
      <c r="AS58" s="40"/>
      <c r="AT58" s="40"/>
      <c r="AU58" s="40"/>
      <c r="AV58" s="40"/>
      <c r="AW58" s="40"/>
      <c r="AX58" s="39"/>
      <c r="AY58" s="40"/>
      <c r="AZ58" s="40"/>
      <c r="BA58" s="40"/>
      <c r="BB58" s="40"/>
      <c r="BC58" s="40"/>
      <c r="BD58" s="40" t="s">
        <v>1</v>
      </c>
      <c r="BE58" s="38"/>
      <c r="BF58" s="40"/>
      <c r="BG58" s="40" t="s">
        <v>1</v>
      </c>
      <c r="BH58" s="40" t="s">
        <v>1</v>
      </c>
      <c r="BI58" s="57"/>
      <c r="BJ58" s="53">
        <f t="shared" si="21"/>
        <v>3</v>
      </c>
    </row>
    <row r="59" spans="1:62" ht="75" customHeight="1" x14ac:dyDescent="0.25">
      <c r="A59" s="36"/>
      <c r="B59" s="15" t="s">
        <v>63</v>
      </c>
      <c r="C59" s="16" t="s">
        <v>64</v>
      </c>
      <c r="D59" s="21" t="s">
        <v>139</v>
      </c>
      <c r="E59" s="58">
        <f t="shared" si="22"/>
        <v>3</v>
      </c>
      <c r="F59" s="40"/>
      <c r="G59" s="40"/>
      <c r="H59" s="40"/>
      <c r="I59" s="40"/>
      <c r="J59" s="39"/>
      <c r="K59" s="40"/>
      <c r="L59" s="40"/>
      <c r="M59" s="40"/>
      <c r="N59" s="40"/>
      <c r="O59" s="40"/>
      <c r="P59" s="40"/>
      <c r="Q59" s="38"/>
      <c r="R59" s="40"/>
      <c r="S59" s="40"/>
      <c r="T59" s="40"/>
      <c r="U59" s="40"/>
      <c r="V59" s="57"/>
      <c r="W59" s="53">
        <f t="shared" si="19"/>
        <v>0</v>
      </c>
      <c r="X59" s="54"/>
      <c r="Y59" s="40"/>
      <c r="Z59" s="40"/>
      <c r="AA59" s="40"/>
      <c r="AB59" s="40"/>
      <c r="AC59" s="40"/>
      <c r="AD59" s="40"/>
      <c r="AE59" s="39"/>
      <c r="AF59" s="40"/>
      <c r="AG59" s="40"/>
      <c r="AH59" s="40"/>
      <c r="AI59" s="40"/>
      <c r="AJ59" s="40"/>
      <c r="AK59" s="40"/>
      <c r="AL59" s="40"/>
      <c r="AM59" s="38"/>
      <c r="AN59" s="40"/>
      <c r="AO59" s="40"/>
      <c r="AP59" s="40"/>
      <c r="AQ59" s="57"/>
      <c r="AR59" s="53">
        <f t="shared" si="20"/>
        <v>0</v>
      </c>
      <c r="AS59" s="40"/>
      <c r="AT59" s="40" t="s">
        <v>1</v>
      </c>
      <c r="AU59" s="40" t="s">
        <v>1</v>
      </c>
      <c r="AV59" s="40"/>
      <c r="AW59" s="40"/>
      <c r="AX59" s="39"/>
      <c r="AY59" s="40"/>
      <c r="AZ59" s="40"/>
      <c r="BA59" s="40"/>
      <c r="BB59" s="40"/>
      <c r="BC59" s="40"/>
      <c r="BD59" s="40"/>
      <c r="BE59" s="38"/>
      <c r="BF59" s="40" t="s">
        <v>1</v>
      </c>
      <c r="BG59" s="40"/>
      <c r="BH59" s="40"/>
      <c r="BI59" s="57"/>
      <c r="BJ59" s="53">
        <f t="shared" si="21"/>
        <v>3</v>
      </c>
    </row>
    <row r="60" spans="1:62" ht="75" customHeight="1" x14ac:dyDescent="0.25">
      <c r="A60" s="36"/>
      <c r="B60" s="15" t="s">
        <v>63</v>
      </c>
      <c r="C60" s="16" t="s">
        <v>65</v>
      </c>
      <c r="D60" s="21" t="s">
        <v>140</v>
      </c>
      <c r="E60" s="58">
        <f t="shared" si="22"/>
        <v>6</v>
      </c>
      <c r="F60" s="40"/>
      <c r="G60" s="40"/>
      <c r="H60" s="40"/>
      <c r="I60" s="40"/>
      <c r="J60" s="39"/>
      <c r="K60" s="40"/>
      <c r="L60" s="40"/>
      <c r="M60" s="40"/>
      <c r="N60" s="40"/>
      <c r="O60" s="40"/>
      <c r="P60" s="40" t="s">
        <v>1</v>
      </c>
      <c r="Q60" s="38"/>
      <c r="R60" s="40"/>
      <c r="S60" s="40"/>
      <c r="T60" s="40"/>
      <c r="U60" s="40" t="s">
        <v>1</v>
      </c>
      <c r="V60" s="57"/>
      <c r="W60" s="53">
        <f t="shared" si="19"/>
        <v>2</v>
      </c>
      <c r="X60" s="54"/>
      <c r="Y60" s="40"/>
      <c r="Z60" s="40"/>
      <c r="AA60" s="40"/>
      <c r="AB60" s="40"/>
      <c r="AC60" s="40"/>
      <c r="AD60" s="40"/>
      <c r="AE60" s="39"/>
      <c r="AF60" s="40"/>
      <c r="AG60" s="40"/>
      <c r="AH60" s="40"/>
      <c r="AI60" s="40"/>
      <c r="AJ60" s="40"/>
      <c r="AK60" s="40"/>
      <c r="AL60" s="40" t="s">
        <v>1</v>
      </c>
      <c r="AM60" s="38"/>
      <c r="AN60" s="40"/>
      <c r="AO60" s="40"/>
      <c r="AP60" s="40" t="s">
        <v>1</v>
      </c>
      <c r="AQ60" s="57"/>
      <c r="AR60" s="53">
        <f t="shared" si="20"/>
        <v>2</v>
      </c>
      <c r="AS60" s="40"/>
      <c r="AT60" s="40"/>
      <c r="AU60" s="40"/>
      <c r="AV60" s="40"/>
      <c r="AW60" s="40"/>
      <c r="AX60" s="39"/>
      <c r="AY60" s="40"/>
      <c r="AZ60" s="40"/>
      <c r="BA60" s="40"/>
      <c r="BB60" s="40"/>
      <c r="BC60" s="40"/>
      <c r="BD60" s="40" t="s">
        <v>1</v>
      </c>
      <c r="BE60" s="38"/>
      <c r="BF60" s="40"/>
      <c r="BG60" s="40"/>
      <c r="BH60" s="40" t="s">
        <v>1</v>
      </c>
      <c r="BI60" s="57"/>
      <c r="BJ60" s="53">
        <f t="shared" si="21"/>
        <v>2</v>
      </c>
    </row>
    <row r="61" spans="1:62" x14ac:dyDescent="0.25">
      <c r="A61" s="2"/>
      <c r="B61" s="2"/>
      <c r="C61" s="31"/>
      <c r="D61" s="81" t="s">
        <v>92</v>
      </c>
      <c r="E61" s="81"/>
      <c r="F61" s="26">
        <f>COUNTIF(F53:F60,"=+")</f>
        <v>2</v>
      </c>
      <c r="G61" s="26">
        <f>COUNTIF(G53:G60,"=+")</f>
        <v>2</v>
      </c>
      <c r="H61" s="26">
        <f>COUNTIF(H53:H60,"=+")</f>
        <v>2</v>
      </c>
      <c r="I61" s="26">
        <f>COUNTIF(I53:I60,"=+")</f>
        <v>2</v>
      </c>
      <c r="J61" s="33"/>
      <c r="K61" s="26">
        <f t="shared" ref="K61:P61" si="23">COUNTIF(K53:K60,"=+")</f>
        <v>2</v>
      </c>
      <c r="L61" s="26">
        <f t="shared" si="23"/>
        <v>2</v>
      </c>
      <c r="M61" s="26">
        <f t="shared" si="23"/>
        <v>2</v>
      </c>
      <c r="N61" s="26">
        <f t="shared" si="23"/>
        <v>2</v>
      </c>
      <c r="O61" s="26">
        <f t="shared" si="23"/>
        <v>2</v>
      </c>
      <c r="P61" s="26">
        <f t="shared" si="23"/>
        <v>4</v>
      </c>
      <c r="Q61" s="32"/>
      <c r="R61" s="26">
        <f>COUNTIF(R53:R60,"=+")</f>
        <v>2</v>
      </c>
      <c r="S61" s="26">
        <f>COUNTIF(S53:S60,"=+")</f>
        <v>2</v>
      </c>
      <c r="T61" s="26">
        <f>COUNTIF(T53:T60,"=+")</f>
        <v>3</v>
      </c>
      <c r="U61" s="26">
        <f>COUNTIF(U53:U60,"=+")</f>
        <v>4</v>
      </c>
      <c r="V61" s="26" t="e">
        <f>COUNTIF(#REF!,"=+")</f>
        <v>#REF!</v>
      </c>
      <c r="W61" s="53">
        <f t="shared" si="19"/>
        <v>0</v>
      </c>
      <c r="X61" s="54"/>
      <c r="Y61" s="26">
        <f>COUNTIF(Y53:Y60,"=+")</f>
        <v>2</v>
      </c>
      <c r="Z61" s="26">
        <f>COUNTIF(Z53:Z60,"=+")</f>
        <v>2</v>
      </c>
      <c r="AA61" s="26">
        <f>COUNTIF(AA53:AA60,"=+")</f>
        <v>2</v>
      </c>
      <c r="AB61" s="26">
        <f t="shared" ref="AB61" si="24">COUNTIF(AB53:AB60,"=+")</f>
        <v>2</v>
      </c>
      <c r="AC61" s="26">
        <f>COUNTIF(AC53:AC60,"=+")</f>
        <v>3</v>
      </c>
      <c r="AD61" s="26">
        <f>COUNTIF(AD53:AD60,"=+")</f>
        <v>2</v>
      </c>
      <c r="AE61" s="33"/>
      <c r="AF61" s="26">
        <f t="shared" ref="AF61:AL61" si="25">COUNTIF(AF53:AF60,"=+")</f>
        <v>2</v>
      </c>
      <c r="AG61" s="26">
        <f t="shared" si="25"/>
        <v>2</v>
      </c>
      <c r="AH61" s="26">
        <f t="shared" si="25"/>
        <v>2</v>
      </c>
      <c r="AI61" s="26">
        <f t="shared" si="25"/>
        <v>2</v>
      </c>
      <c r="AJ61" s="26">
        <f t="shared" si="25"/>
        <v>2</v>
      </c>
      <c r="AK61" s="26">
        <f t="shared" si="25"/>
        <v>2</v>
      </c>
      <c r="AL61" s="26">
        <f t="shared" si="25"/>
        <v>4</v>
      </c>
      <c r="AM61" s="32"/>
      <c r="AN61" s="26">
        <f>COUNTIF(AN53:AN60,"=+")</f>
        <v>2</v>
      </c>
      <c r="AO61" s="26">
        <f>COUNTIF(AO53:AO60,"=+")</f>
        <v>3</v>
      </c>
      <c r="AP61" s="26">
        <f>COUNTIF(AP53:AP60,"=+")</f>
        <v>4</v>
      </c>
      <c r="AQ61" s="55"/>
      <c r="AR61" s="53"/>
      <c r="AS61" s="26">
        <f>COUNTIF(AS53:AS60,"=+")</f>
        <v>2</v>
      </c>
      <c r="AT61" s="26">
        <f>COUNTIF(AT53:AT60,"=+")</f>
        <v>3</v>
      </c>
      <c r="AU61" s="26">
        <f>COUNTIF(AU53:AU60,"=+")</f>
        <v>3</v>
      </c>
      <c r="AV61" s="26">
        <f>COUNTIF(AV53:AV60,"=+")</f>
        <v>2</v>
      </c>
      <c r="AW61" s="26">
        <f>COUNTIF(AW53:AW60,"=+")</f>
        <v>2</v>
      </c>
      <c r="AX61" s="33"/>
      <c r="AY61" s="26">
        <f t="shared" ref="AY61:BD61" si="26">COUNTIF(AY53:AY60,"=+")</f>
        <v>2</v>
      </c>
      <c r="AZ61" s="26">
        <f t="shared" si="26"/>
        <v>3</v>
      </c>
      <c r="BA61" s="26">
        <f t="shared" si="26"/>
        <v>2</v>
      </c>
      <c r="BB61" s="26">
        <f t="shared" si="26"/>
        <v>2</v>
      </c>
      <c r="BC61" s="26">
        <f t="shared" si="26"/>
        <v>2</v>
      </c>
      <c r="BD61" s="26">
        <f t="shared" si="26"/>
        <v>5</v>
      </c>
      <c r="BE61" s="32"/>
      <c r="BF61" s="26">
        <f>COUNTIF(BF53:BF60,"=+")</f>
        <v>3</v>
      </c>
      <c r="BG61" s="26">
        <f>COUNTIF(BG53:BG60,"=+")</f>
        <v>5</v>
      </c>
      <c r="BH61" s="26">
        <f>COUNTIF(BH53:BH60,"=+")</f>
        <v>5</v>
      </c>
      <c r="BI61" s="55"/>
      <c r="BJ61" s="53"/>
    </row>
  </sheetData>
  <mergeCells count="28">
    <mergeCell ref="F1:W1"/>
    <mergeCell ref="Y1:AR1"/>
    <mergeCell ref="AS1:BJ1"/>
    <mergeCell ref="C2:D3"/>
    <mergeCell ref="E2:E3"/>
    <mergeCell ref="F2:J2"/>
    <mergeCell ref="K2:Q2"/>
    <mergeCell ref="R2:V2"/>
    <mergeCell ref="Y2:AE2"/>
    <mergeCell ref="AF2:AM2"/>
    <mergeCell ref="AN2:AP2"/>
    <mergeCell ref="AS2:AX2"/>
    <mergeCell ref="AY2:BE2"/>
    <mergeCell ref="BF2:BH2"/>
    <mergeCell ref="D61:E61"/>
    <mergeCell ref="A4:A5"/>
    <mergeCell ref="B4:B5"/>
    <mergeCell ref="C4:C5"/>
    <mergeCell ref="D4:D5"/>
    <mergeCell ref="B33:B34"/>
    <mergeCell ref="C33:C34"/>
    <mergeCell ref="D33:D34"/>
    <mergeCell ref="D50:E50"/>
    <mergeCell ref="D32:E32"/>
    <mergeCell ref="A51:A52"/>
    <mergeCell ref="B51:B52"/>
    <mergeCell ref="C51:C52"/>
    <mergeCell ref="D51:D52"/>
  </mergeCells>
  <conditionalFormatting sqref="W5:W9">
    <cfRule type="cellIs" dxfId="41" priority="41" operator="equal">
      <formula>0</formula>
    </cfRule>
  </conditionalFormatting>
  <conditionalFormatting sqref="AR10">
    <cfRule type="cellIs" dxfId="40" priority="43" operator="equal">
      <formula>0</formula>
    </cfRule>
  </conditionalFormatting>
  <conditionalFormatting sqref="BJ10">
    <cfRule type="cellIs" dxfId="39" priority="44" operator="equal">
      <formula>0</formula>
    </cfRule>
  </conditionalFormatting>
  <conditionalFormatting sqref="W12">
    <cfRule type="cellIs" dxfId="38" priority="47" operator="equal">
      <formula>0</formula>
    </cfRule>
  </conditionalFormatting>
  <conditionalFormatting sqref="AR12">
    <cfRule type="cellIs" dxfId="37" priority="48" operator="equal">
      <formula>0</formula>
    </cfRule>
  </conditionalFormatting>
  <conditionalFormatting sqref="BJ12">
    <cfRule type="cellIs" dxfId="36" priority="49" operator="equal">
      <formula>0</formula>
    </cfRule>
  </conditionalFormatting>
  <conditionalFormatting sqref="W13">
    <cfRule type="cellIs" dxfId="35" priority="52" operator="equal">
      <formula>0</formula>
    </cfRule>
  </conditionalFormatting>
  <conditionalFormatting sqref="BJ13">
    <cfRule type="cellIs" dxfId="34" priority="53" operator="equal">
      <formula>0</formula>
    </cfRule>
  </conditionalFormatting>
  <conditionalFormatting sqref="W16">
    <cfRule type="cellIs" dxfId="33" priority="56" operator="equal">
      <formula>0</formula>
    </cfRule>
  </conditionalFormatting>
  <conditionalFormatting sqref="AR16">
    <cfRule type="cellIs" dxfId="32" priority="57" operator="equal">
      <formula>0</formula>
    </cfRule>
  </conditionalFormatting>
  <conditionalFormatting sqref="BJ16">
    <cfRule type="cellIs" dxfId="31" priority="58" operator="equal">
      <formula>0</formula>
    </cfRule>
  </conditionalFormatting>
  <conditionalFormatting sqref="W17">
    <cfRule type="cellIs" dxfId="30" priority="61" operator="equal">
      <formula>0</formula>
    </cfRule>
  </conditionalFormatting>
  <conditionalFormatting sqref="AR17">
    <cfRule type="cellIs" dxfId="29" priority="62" operator="equal">
      <formula>0</formula>
    </cfRule>
  </conditionalFormatting>
  <conditionalFormatting sqref="BJ17">
    <cfRule type="cellIs" dxfId="28" priority="63" operator="equal">
      <formula>0</formula>
    </cfRule>
  </conditionalFormatting>
  <conditionalFormatting sqref="W18">
    <cfRule type="cellIs" dxfId="27" priority="66" operator="equal">
      <formula>0</formula>
    </cfRule>
  </conditionalFormatting>
  <conditionalFormatting sqref="AR18">
    <cfRule type="cellIs" dxfId="26" priority="67" operator="equal">
      <formula>0</formula>
    </cfRule>
  </conditionalFormatting>
  <conditionalFormatting sqref="BJ18">
    <cfRule type="cellIs" dxfId="25" priority="68" operator="equal">
      <formula>0</formula>
    </cfRule>
  </conditionalFormatting>
  <conditionalFormatting sqref="W19">
    <cfRule type="cellIs" dxfId="24" priority="71" operator="equal">
      <formula>0</formula>
    </cfRule>
  </conditionalFormatting>
  <conditionalFormatting sqref="AR19">
    <cfRule type="cellIs" dxfId="23" priority="72" operator="equal">
      <formula>0</formula>
    </cfRule>
  </conditionalFormatting>
  <conditionalFormatting sqref="BJ19">
    <cfRule type="cellIs" dxfId="22" priority="73" operator="equal">
      <formula>0</formula>
    </cfRule>
  </conditionalFormatting>
  <conditionalFormatting sqref="W20">
    <cfRule type="cellIs" dxfId="21" priority="76" operator="equal">
      <formula>0</formula>
    </cfRule>
  </conditionalFormatting>
  <conditionalFormatting sqref="AR20">
    <cfRule type="cellIs" dxfId="20" priority="77" operator="equal">
      <formula>0</formula>
    </cfRule>
  </conditionalFormatting>
  <conditionalFormatting sqref="BJ20">
    <cfRule type="cellIs" dxfId="19" priority="78" operator="equal">
      <formula>0</formula>
    </cfRule>
  </conditionalFormatting>
  <conditionalFormatting sqref="W21">
    <cfRule type="cellIs" dxfId="18" priority="81" operator="equal">
      <formula>0</formula>
    </cfRule>
  </conditionalFormatting>
  <conditionalFormatting sqref="AR21">
    <cfRule type="cellIs" dxfId="17" priority="82" operator="equal">
      <formula>0</formula>
    </cfRule>
  </conditionalFormatting>
  <conditionalFormatting sqref="BJ21">
    <cfRule type="cellIs" dxfId="16" priority="83" operator="equal">
      <formula>0</formula>
    </cfRule>
  </conditionalFormatting>
  <conditionalFormatting sqref="W22">
    <cfRule type="cellIs" dxfId="15" priority="86" operator="equal">
      <formula>0</formula>
    </cfRule>
  </conditionalFormatting>
  <conditionalFormatting sqref="AR22">
    <cfRule type="cellIs" dxfId="14" priority="87" operator="equal">
      <formula>0</formula>
    </cfRule>
  </conditionalFormatting>
  <conditionalFormatting sqref="BJ22">
    <cfRule type="cellIs" dxfId="13" priority="88" operator="equal">
      <formula>0</formula>
    </cfRule>
  </conditionalFormatting>
  <conditionalFormatting sqref="W27">
    <cfRule type="cellIs" dxfId="12" priority="92" operator="equal">
      <formula>0</formula>
    </cfRule>
  </conditionalFormatting>
  <conditionalFormatting sqref="AR27">
    <cfRule type="cellIs" dxfId="11" priority="93" operator="equal">
      <formula>0</formula>
    </cfRule>
  </conditionalFormatting>
  <conditionalFormatting sqref="BJ27">
    <cfRule type="cellIs" dxfId="10" priority="94" operator="equal">
      <formula>0</formula>
    </cfRule>
  </conditionalFormatting>
  <conditionalFormatting sqref="F61:I61">
    <cfRule type="cellIs" dxfId="9" priority="98" operator="equal">
      <formula>0</formula>
    </cfRule>
  </conditionalFormatting>
  <conditionalFormatting sqref="K61:P61">
    <cfRule type="cellIs" dxfId="8" priority="99" operator="equal">
      <formula>0</formula>
    </cfRule>
  </conditionalFormatting>
  <conditionalFormatting sqref="R61:U61">
    <cfRule type="cellIs" dxfId="7" priority="100" operator="equal">
      <formula>0</formula>
    </cfRule>
  </conditionalFormatting>
  <conditionalFormatting sqref="Y61:AA61 AC61:AD61">
    <cfRule type="cellIs" dxfId="6" priority="101" operator="equal">
      <formula>0</formula>
    </cfRule>
  </conditionalFormatting>
  <conditionalFormatting sqref="AF61:AL61">
    <cfRule type="cellIs" dxfId="5" priority="102" operator="equal">
      <formula>0</formula>
    </cfRule>
  </conditionalFormatting>
  <conditionalFormatting sqref="AN61:AP61">
    <cfRule type="cellIs" dxfId="4" priority="103" operator="equal">
      <formula>0</formula>
    </cfRule>
  </conditionalFormatting>
  <conditionalFormatting sqref="AS61:AW61">
    <cfRule type="cellIs" dxfId="3" priority="104" operator="equal">
      <formula>0</formula>
    </cfRule>
  </conditionalFormatting>
  <conditionalFormatting sqref="AY61:BD61">
    <cfRule type="cellIs" dxfId="2" priority="105" operator="equal">
      <formula>0</formula>
    </cfRule>
  </conditionalFormatting>
  <conditionalFormatting sqref="BF61:BH61">
    <cfRule type="cellIs" dxfId="1" priority="106" operator="equal">
      <formula>0</formula>
    </cfRule>
  </conditionalFormatting>
  <conditionalFormatting sqref="W3:W4">
    <cfRule type="cellIs" priority="18" operator="equal">
      <formula>0</formula>
    </cfRule>
  </conditionalFormatting>
  <conditionalFormatting sqref="AB61">
    <cfRule type="cellIs" dxfId="0" priority="17" operator="equal">
      <formula>0</formula>
    </cfRule>
  </conditionalFormatting>
  <conditionalFormatting sqref="D7">
    <cfRule type="cellIs" priority="1" operator="equal">
      <formula>0</formula>
    </cfRule>
  </conditionalFormatting>
  <conditionalFormatting sqref="D8">
    <cfRule type="cellIs" priority="2" operator="equal">
      <formula>0</formula>
    </cfRule>
  </conditionalFormatting>
  <conditionalFormatting sqref="D9">
    <cfRule type="cellIs" priority="3" operator="equal">
      <formula>0</formula>
    </cfRule>
  </conditionalFormatting>
  <conditionalFormatting sqref="D10">
    <cfRule type="cellIs" priority="4" operator="equal">
      <formula>0</formula>
    </cfRule>
  </conditionalFormatting>
  <conditionalFormatting sqref="D12">
    <cfRule type="cellIs" priority="5" operator="equal">
      <formula>0</formula>
    </cfRule>
  </conditionalFormatting>
  <conditionalFormatting sqref="D13">
    <cfRule type="cellIs" priority="6" operator="equal">
      <formula>0</formula>
    </cfRule>
  </conditionalFormatting>
  <conditionalFormatting sqref="D16">
    <cfRule type="cellIs" priority="7" operator="equal">
      <formula>0</formula>
    </cfRule>
  </conditionalFormatting>
  <conditionalFormatting sqref="D17">
    <cfRule type="cellIs" priority="8" operator="equal">
      <formula>0</formula>
    </cfRule>
  </conditionalFormatting>
  <conditionalFormatting sqref="D18">
    <cfRule type="cellIs" priority="9" operator="equal">
      <formula>0</formula>
    </cfRule>
  </conditionalFormatting>
  <conditionalFormatting sqref="D19">
    <cfRule type="cellIs" priority="10" operator="equal">
      <formula>0</formula>
    </cfRule>
  </conditionalFormatting>
  <conditionalFormatting sqref="D20">
    <cfRule type="cellIs" priority="11" operator="equal">
      <formula>0</formula>
    </cfRule>
  </conditionalFormatting>
  <conditionalFormatting sqref="D21">
    <cfRule type="cellIs" priority="12" operator="equal">
      <formula>0</formula>
    </cfRule>
  </conditionalFormatting>
  <conditionalFormatting sqref="D22">
    <cfRule type="cellIs" priority="13" operator="equal">
      <formula>0</formula>
    </cfRule>
  </conditionalFormatting>
  <conditionalFormatting sqref="D23">
    <cfRule type="cellIs" priority="14" operator="equal">
      <formula>0</formula>
    </cfRule>
  </conditionalFormatting>
  <conditionalFormatting sqref="D27">
    <cfRule type="cellIs" priority="15" operator="equal">
      <formula>0</formula>
    </cfRule>
  </conditionalFormatting>
  <conditionalFormatting sqref="D28">
    <cfRule type="cellIs" priority="16" operator="equal">
      <formula>0</formula>
    </cfRule>
  </conditionalFormatting>
  <pageMargins left="1" right="1" top="1" bottom="1"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14</TotalTime>
  <Application>Microsoft Excel</Application>
  <DocSecurity>0</DocSecurity>
  <ScaleCrop>false</ScaleCrop>
  <HeadingPairs>
    <vt:vector size="2" baseType="variant">
      <vt:variant>
        <vt:lpstr>Arkusze</vt:lpstr>
      </vt:variant>
      <vt:variant>
        <vt:i4>2</vt:i4>
      </vt:variant>
    </vt:vector>
  </HeadingPairs>
  <TitlesOfParts>
    <vt:vector size="2" baseType="lpstr">
      <vt:lpstr>Przedmioty ogólne</vt:lpstr>
      <vt:lpstr>Obieralność 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JMosiezny</cp:lastModifiedBy>
  <cp:revision>2</cp:revision>
  <cp:lastPrinted>2019-04-23T10:47:47Z</cp:lastPrinted>
  <dcterms:created xsi:type="dcterms:W3CDTF">2019-03-12T09:25:15Z</dcterms:created>
  <dcterms:modified xsi:type="dcterms:W3CDTF">2019-06-13T15:59:04Z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Microsoft</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